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I21" i="1"/>
  <c r="I16"/>
  <c r="I15"/>
  <c r="C21"/>
  <c r="C16"/>
  <c r="C15"/>
</calcChain>
</file>

<file path=xl/sharedStrings.xml><?xml version="1.0" encoding="utf-8"?>
<sst xmlns="http://schemas.openxmlformats.org/spreadsheetml/2006/main" count="70" uniqueCount="38">
  <si>
    <t>AXOGEN, INC.</t>
  </si>
  <si>
    <t>  </t>
  </si>
  <si>
    <t>$</t>
  </si>
  <si>
    <t>)</t>
  </si>
  <si>
    <t xml:space="preserve">Revenues </t>
  </si>
  <si>
    <r>
      <t>$</t>
    </r>
    <r>
      <rPr>
        <sz val="7.5"/>
        <rFont val="Times New Roman"/>
        <family val="1"/>
      </rPr>
      <t> </t>
    </r>
  </si>
  <si>
    <t>Cost of goods sold</t>
  </si>
  <si>
    <t>Gross profit</t>
  </si>
  <si>
    <t>Costs and expenses:</t>
  </si>
  <si>
    <t>Sales and marketing</t>
  </si>
  <si>
    <t>Research and development</t>
  </si>
  <si>
    <t>General and administrative</t>
  </si>
  <si>
    <t>Total costs and expenses</t>
  </si>
  <si>
    <t>Loss from operations</t>
  </si>
  <si>
    <t>Interest expense</t>
  </si>
  <si>
    <t>Interest expense – deferred financing costs</t>
  </si>
  <si>
    <t>Weighted Average Common Shares outstanding – basic and diluted</t>
  </si>
  <si>
    <t>Loss Per Common share – basic and diluted</t>
  </si>
  <si>
    <t>Net loss</t>
  </si>
  <si>
    <t>(unaudited)</t>
  </si>
  <si>
    <t>CONDENSED CONSOLIDATED STATEMENTS OF OPERATIONS</t>
  </si>
  <si>
    <t>Other expense:</t>
  </si>
  <si>
    <t xml:space="preserve">Total other expense </t>
  </si>
  <si>
    <t>Other expense</t>
  </si>
  <si>
    <t>Three Months ended December 31, 2015 and 2014</t>
  </si>
  <si>
    <t>(2,651,910</t>
  </si>
  <si>
    <t>(927,840</t>
  </si>
  <si>
    <t>(31,537</t>
  </si>
  <si>
    <t>(207</t>
  </si>
  <si>
    <t>(959,583</t>
  </si>
  <si>
    <t>(3,611,494</t>
  </si>
  <si>
    <t>(0.12</t>
  </si>
  <si>
    <t>(2,709,001</t>
  </si>
  <si>
    <t>(2,762,652</t>
  </si>
  <si>
    <t>(941,875</t>
  </si>
  <si>
    <t>(3,696,492</t>
  </si>
  <si>
    <t>(6,405,493</t>
  </si>
  <si>
    <t>(0.35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</si>
</sst>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sz val="7.5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CEEFF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0">
    <xf numFmtId="0" fontId="0" fillId="0" borderId="0" xfId="0"/>
    <xf numFmtId="0" fontId="2" fillId="0" borderId="0" xfId="0" applyFont="1" applyAlignment="1">
      <alignment horizontal="justify"/>
    </xf>
    <xf numFmtId="0" fontId="3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4" fillId="0" borderId="1" xfId="0" applyFont="1" applyBorder="1" applyAlignment="1">
      <alignment horizontal="center" wrapText="1"/>
    </xf>
    <xf numFmtId="0" fontId="5" fillId="0" borderId="0" xfId="0" applyFont="1" applyAlignment="1">
      <alignment horizontal="left" vertical="top" wrapText="1" indent="1"/>
    </xf>
    <xf numFmtId="0" fontId="6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left" vertical="top" wrapText="1" indent="5"/>
    </xf>
    <xf numFmtId="0" fontId="6" fillId="0" borderId="0" xfId="0" applyFont="1" applyAlignment="1">
      <alignment horizontal="right" wrapText="1"/>
    </xf>
    <xf numFmtId="3" fontId="6" fillId="0" borderId="0" xfId="0" applyNumberFormat="1" applyFont="1" applyAlignment="1">
      <alignment horizontal="right" wrapText="1"/>
    </xf>
    <xf numFmtId="0" fontId="6" fillId="0" borderId="0" xfId="0" applyFont="1"/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vertical="top" wrapText="1"/>
    </xf>
    <xf numFmtId="0" fontId="6" fillId="0" borderId="0" xfId="0" applyFont="1" applyAlignment="1">
      <alignment horizontal="left" vertical="top" wrapText="1" indent="1"/>
    </xf>
    <xf numFmtId="0" fontId="6" fillId="0" borderId="2" xfId="0" applyFont="1" applyBorder="1" applyAlignment="1">
      <alignment horizontal="right" wrapText="1"/>
    </xf>
    <xf numFmtId="0" fontId="6" fillId="0" borderId="0" xfId="0" applyFont="1" applyAlignment="1">
      <alignment horizontal="right" wrapText="1"/>
    </xf>
    <xf numFmtId="3" fontId="6" fillId="0" borderId="1" xfId="0" applyNumberFormat="1" applyFont="1" applyBorder="1" applyAlignment="1">
      <alignment horizontal="right" wrapText="1"/>
    </xf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vertical="top" wrapText="1"/>
    </xf>
    <xf numFmtId="0" fontId="5" fillId="2" borderId="0" xfId="0" applyFont="1" applyFill="1" applyAlignment="1">
      <alignment horizontal="left" vertical="top" wrapText="1" indent="1"/>
    </xf>
    <xf numFmtId="0" fontId="6" fillId="2" borderId="0" xfId="0" applyFont="1" applyFill="1" applyAlignment="1">
      <alignment horizontal="right" wrapText="1"/>
    </xf>
    <xf numFmtId="3" fontId="6" fillId="2" borderId="0" xfId="0" applyNumberFormat="1" applyFont="1" applyFill="1" applyAlignment="1">
      <alignment horizontal="right" wrapText="1"/>
    </xf>
    <xf numFmtId="0" fontId="6" fillId="2" borderId="0" xfId="0" applyFont="1" applyFill="1"/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vertical="top" wrapText="1"/>
    </xf>
    <xf numFmtId="0" fontId="6" fillId="0" borderId="1" xfId="0" applyFont="1" applyBorder="1"/>
    <xf numFmtId="0" fontId="5" fillId="2" borderId="0" xfId="0" applyFont="1" applyFill="1" applyAlignment="1">
      <alignment horizontal="left" vertical="top" wrapText="1" indent="8"/>
    </xf>
    <xf numFmtId="0" fontId="6" fillId="2" borderId="0" xfId="0" applyFont="1" applyFill="1" applyAlignment="1">
      <alignment horizontal="left" vertical="top" wrapText="1" indent="5"/>
    </xf>
    <xf numFmtId="3" fontId="6" fillId="2" borderId="1" xfId="0" applyNumberFormat="1" applyFont="1" applyFill="1" applyBorder="1" applyAlignment="1">
      <alignment horizontal="right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vertical="top" wrapText="1"/>
    </xf>
    <xf numFmtId="0" fontId="6" fillId="2" borderId="1" xfId="0" applyFont="1" applyFill="1" applyBorder="1" applyAlignment="1">
      <alignment wrapText="1"/>
    </xf>
    <xf numFmtId="0" fontId="5" fillId="3" borderId="0" xfId="0" applyFont="1" applyFill="1" applyAlignment="1">
      <alignment horizontal="left" vertical="top" wrapText="1" indent="8"/>
    </xf>
    <xf numFmtId="3" fontId="6" fillId="3" borderId="1" xfId="0" applyNumberFormat="1" applyFont="1" applyFill="1" applyBorder="1" applyAlignment="1">
      <alignment horizontal="right" wrapText="1"/>
    </xf>
    <xf numFmtId="0" fontId="6" fillId="3" borderId="1" xfId="0" applyFont="1" applyFill="1" applyBorder="1"/>
    <xf numFmtId="0" fontId="6" fillId="3" borderId="0" xfId="0" applyFont="1" applyFill="1" applyAlignment="1">
      <alignment wrapText="1"/>
    </xf>
    <xf numFmtId="0" fontId="6" fillId="3" borderId="1" xfId="0" applyFont="1" applyFill="1" applyBorder="1" applyAlignment="1">
      <alignment vertical="top" wrapText="1"/>
    </xf>
    <xf numFmtId="0" fontId="6" fillId="3" borderId="1" xfId="0" applyFont="1" applyFill="1" applyBorder="1" applyAlignment="1">
      <alignment wrapText="1"/>
    </xf>
    <xf numFmtId="0" fontId="5" fillId="3" borderId="0" xfId="0" applyFont="1" applyFill="1" applyAlignment="1">
      <alignment horizontal="left" vertical="top" wrapText="1" indent="1"/>
    </xf>
    <xf numFmtId="0" fontId="6" fillId="3" borderId="0" xfId="0" applyFont="1" applyFill="1" applyAlignment="1">
      <alignment horizontal="right" wrapText="1"/>
    </xf>
    <xf numFmtId="0" fontId="6" fillId="3" borderId="0" xfId="0" applyFont="1" applyFill="1" applyAlignment="1">
      <alignment vertical="top" wrapText="1"/>
    </xf>
    <xf numFmtId="0" fontId="6" fillId="3" borderId="0" xfId="0" applyFont="1" applyFill="1" applyAlignment="1">
      <alignment horizontal="left" vertical="top" wrapText="1" indent="5"/>
    </xf>
    <xf numFmtId="0" fontId="6" fillId="3" borderId="0" xfId="0" applyFont="1" applyFill="1"/>
    <xf numFmtId="0" fontId="6" fillId="2" borderId="0" xfId="0" applyFont="1" applyFill="1" applyAlignment="1">
      <alignment horizontal="left" vertical="top" wrapText="1" indent="1"/>
    </xf>
    <xf numFmtId="0" fontId="6" fillId="0" borderId="2" xfId="0" applyFont="1" applyBorder="1"/>
    <xf numFmtId="0" fontId="6" fillId="0" borderId="2" xfId="0" applyFont="1" applyBorder="1" applyAlignment="1">
      <alignment wrapText="1"/>
    </xf>
    <xf numFmtId="0" fontId="6" fillId="2" borderId="2" xfId="0" applyFont="1" applyFill="1" applyBorder="1"/>
    <xf numFmtId="0" fontId="6" fillId="2" borderId="2" xfId="0" applyFont="1" applyFill="1" applyBorder="1" applyAlignment="1">
      <alignment wrapText="1"/>
    </xf>
    <xf numFmtId="0" fontId="6" fillId="0" borderId="2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0" fillId="0" borderId="0" xfId="0" applyAlignment="1"/>
    <xf numFmtId="0" fontId="4" fillId="2" borderId="0" xfId="0" applyFont="1" applyFill="1" applyAlignment="1">
      <alignment wrapText="1"/>
    </xf>
    <xf numFmtId="0" fontId="4" fillId="2" borderId="1" xfId="0" applyFont="1" applyFill="1" applyBorder="1" applyAlignment="1">
      <alignment wrapText="1"/>
    </xf>
    <xf numFmtId="0" fontId="4" fillId="3" borderId="1" xfId="0" applyFont="1" applyFill="1" applyBorder="1" applyAlignment="1">
      <alignment wrapText="1"/>
    </xf>
    <xf numFmtId="0" fontId="4" fillId="3" borderId="0" xfId="0" applyFont="1" applyFill="1" applyAlignment="1">
      <alignment wrapText="1"/>
    </xf>
    <xf numFmtId="0" fontId="4" fillId="2" borderId="2" xfId="0" applyFont="1" applyFill="1" applyBorder="1" applyAlignment="1">
      <alignment wrapText="1"/>
    </xf>
    <xf numFmtId="164" fontId="6" fillId="2" borderId="1" xfId="1" applyNumberFormat="1" applyFont="1" applyFill="1" applyBorder="1" applyAlignment="1">
      <alignment horizontal="right" wrapText="1"/>
    </xf>
    <xf numFmtId="3" fontId="6" fillId="2" borderId="2" xfId="0" applyNumberFormat="1" applyFont="1" applyFill="1" applyBorder="1" applyAlignment="1">
      <alignment horizontal="right" wrapText="1"/>
    </xf>
    <xf numFmtId="0" fontId="6" fillId="2" borderId="3" xfId="0" applyFont="1" applyFill="1" applyBorder="1" applyAlignment="1">
      <alignment wrapText="1"/>
    </xf>
    <xf numFmtId="0" fontId="6" fillId="2" borderId="3" xfId="0" applyFont="1" applyFill="1" applyBorder="1"/>
    <xf numFmtId="0" fontId="4" fillId="2" borderId="4" xfId="0" applyFont="1" applyFill="1" applyBorder="1" applyAlignment="1">
      <alignment wrapText="1"/>
    </xf>
    <xf numFmtId="0" fontId="6" fillId="2" borderId="4" xfId="0" applyFont="1" applyFill="1" applyBorder="1" applyAlignment="1">
      <alignment horizontal="right" wrapText="1"/>
    </xf>
    <xf numFmtId="0" fontId="6" fillId="2" borderId="4" xfId="0" applyFont="1" applyFill="1" applyBorder="1"/>
    <xf numFmtId="0" fontId="6" fillId="2" borderId="4" xfId="0" applyFont="1" applyFill="1" applyBorder="1" applyAlignment="1">
      <alignment vertical="top" wrapText="1"/>
    </xf>
    <xf numFmtId="0" fontId="4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2"/>
  <sheetViews>
    <sheetView tabSelected="1" zoomScaleNormal="100" workbookViewId="0">
      <selection activeCell="I32" sqref="I32"/>
    </sheetView>
  </sheetViews>
  <sheetFormatPr defaultRowHeight="15"/>
  <cols>
    <col min="1" max="1" width="56.140625" customWidth="1"/>
    <col min="2" max="2" width="2.28515625" bestFit="1" customWidth="1"/>
    <col min="3" max="3" width="13" bestFit="1" customWidth="1"/>
    <col min="4" max="4" width="1.7109375" customWidth="1"/>
    <col min="5" max="5" width="2.140625" customWidth="1"/>
    <col min="6" max="6" width="5.85546875" customWidth="1"/>
    <col min="7" max="7" width="3.5703125" customWidth="1"/>
    <col min="8" max="8" width="2.42578125" customWidth="1"/>
    <col min="9" max="9" width="13" bestFit="1" customWidth="1"/>
    <col min="10" max="10" width="1.42578125" customWidth="1"/>
  </cols>
  <sheetData>
    <row r="1" spans="1:10">
      <c r="A1" s="1"/>
    </row>
    <row r="2" spans="1:10" ht="15" customHeight="1">
      <c r="A2" s="2"/>
      <c r="B2" s="53"/>
    </row>
    <row r="3" spans="1:10" ht="15" customHeight="1">
      <c r="A3" s="2"/>
      <c r="B3" s="53"/>
    </row>
    <row r="4" spans="1:10" ht="15" customHeight="1">
      <c r="A4" s="2"/>
      <c r="B4" s="53"/>
    </row>
    <row r="5" spans="1:10" ht="15" customHeight="1">
      <c r="A5" s="2"/>
      <c r="B5" s="53"/>
    </row>
    <row r="6" spans="1:10" ht="15" customHeight="1">
      <c r="B6" s="53"/>
    </row>
    <row r="7" spans="1:10" ht="15" customHeight="1">
      <c r="A7" s="18"/>
      <c r="B7" s="53"/>
    </row>
    <row r="8" spans="1:10" ht="15" customHeight="1">
      <c r="A8" s="68" t="s">
        <v>0</v>
      </c>
      <c r="B8" s="68"/>
      <c r="C8" s="68"/>
      <c r="D8" s="68"/>
      <c r="E8" s="68"/>
      <c r="F8" s="68"/>
      <c r="G8" s="68"/>
      <c r="H8" s="68"/>
      <c r="I8" s="68"/>
      <c r="J8" s="68"/>
    </row>
    <row r="9" spans="1:10" ht="15" customHeight="1">
      <c r="A9" s="68" t="s">
        <v>20</v>
      </c>
      <c r="B9" s="68"/>
      <c r="C9" s="68"/>
      <c r="D9" s="68"/>
      <c r="E9" s="68"/>
      <c r="F9" s="68"/>
      <c r="G9" s="68"/>
      <c r="H9" s="68"/>
      <c r="I9" s="68"/>
      <c r="J9" s="68"/>
    </row>
    <row r="10" spans="1:10" ht="15" customHeight="1">
      <c r="A10" s="68" t="s">
        <v>24</v>
      </c>
      <c r="B10" s="68"/>
      <c r="C10" s="68"/>
      <c r="D10" s="68"/>
      <c r="E10" s="68"/>
      <c r="F10" s="68"/>
      <c r="G10" s="68"/>
      <c r="H10" s="68"/>
      <c r="I10" s="68"/>
      <c r="J10" s="68"/>
    </row>
    <row r="11" spans="1:10" ht="15" customHeight="1">
      <c r="A11" s="69" t="s">
        <v>19</v>
      </c>
      <c r="B11" s="69"/>
      <c r="C11" s="69"/>
      <c r="D11" s="69"/>
      <c r="E11" s="69"/>
      <c r="F11" s="69"/>
      <c r="G11" s="69"/>
      <c r="H11" s="69"/>
      <c r="I11" s="69"/>
      <c r="J11" s="69"/>
    </row>
    <row r="12" spans="1:10" ht="15" customHeight="1">
      <c r="A12" s="19"/>
      <c r="B12" s="53"/>
    </row>
    <row r="13" spans="1:10" ht="15" customHeight="1" thickBot="1">
      <c r="A13" s="3"/>
      <c r="B13" s="20" t="s">
        <v>1</v>
      </c>
      <c r="C13" s="4">
        <v>2015</v>
      </c>
      <c r="D13" s="20"/>
      <c r="H13" s="21"/>
      <c r="I13" s="67">
        <v>2014</v>
      </c>
      <c r="J13" s="67"/>
    </row>
    <row r="14" spans="1:10" ht="15" customHeight="1">
      <c r="A14" s="22" t="s">
        <v>4</v>
      </c>
      <c r="B14" s="26" t="s">
        <v>5</v>
      </c>
      <c r="C14" s="24">
        <v>7808848</v>
      </c>
      <c r="D14" s="25" t="s">
        <v>1</v>
      </c>
      <c r="H14" s="27" t="s">
        <v>2</v>
      </c>
      <c r="I14" s="24">
        <v>4793614</v>
      </c>
      <c r="J14" s="26"/>
    </row>
    <row r="15" spans="1:10" ht="15" customHeight="1" thickBot="1">
      <c r="A15" s="5" t="s">
        <v>6</v>
      </c>
      <c r="B15" s="20" t="s">
        <v>1</v>
      </c>
      <c r="C15" s="17">
        <f>881309+533949</f>
        <v>1415258</v>
      </c>
      <c r="D15" s="28" t="s">
        <v>1</v>
      </c>
      <c r="H15" s="13"/>
      <c r="I15" s="17">
        <f>671450+285434</f>
        <v>956884</v>
      </c>
      <c r="J15" s="12"/>
    </row>
    <row r="16" spans="1:10" ht="15" customHeight="1">
      <c r="A16" s="29" t="s">
        <v>7</v>
      </c>
      <c r="B16" s="54" t="s">
        <v>1</v>
      </c>
      <c r="C16" s="24">
        <f>+C14-C15</f>
        <v>6393590</v>
      </c>
      <c r="D16" s="25"/>
      <c r="H16" s="27"/>
      <c r="I16" s="24">
        <f>+I14-I15</f>
        <v>3836730</v>
      </c>
      <c r="J16" s="26"/>
    </row>
    <row r="17" spans="1:10" ht="15" customHeight="1">
      <c r="A17" s="5" t="s">
        <v>8</v>
      </c>
      <c r="B17" s="3" t="s">
        <v>1</v>
      </c>
      <c r="C17" s="9"/>
      <c r="D17" s="6"/>
      <c r="H17" s="7"/>
      <c r="I17" s="16"/>
      <c r="J17" s="6"/>
    </row>
    <row r="18" spans="1:10" ht="15" customHeight="1">
      <c r="A18" s="30" t="s">
        <v>9</v>
      </c>
      <c r="B18" s="54" t="s">
        <v>1</v>
      </c>
      <c r="C18" s="24">
        <v>5831972</v>
      </c>
      <c r="D18" s="25"/>
      <c r="H18" s="27"/>
      <c r="I18" s="24">
        <v>3867199</v>
      </c>
      <c r="J18" s="26"/>
    </row>
    <row r="19" spans="1:10" ht="15" customHeight="1">
      <c r="A19" s="8" t="s">
        <v>10</v>
      </c>
      <c r="B19" s="3" t="s">
        <v>1</v>
      </c>
      <c r="C19" s="10">
        <v>893720</v>
      </c>
      <c r="D19" s="11"/>
      <c r="H19" s="7"/>
      <c r="I19" s="10">
        <v>983723</v>
      </c>
      <c r="J19" s="6"/>
    </row>
    <row r="20" spans="1:10" ht="15" customHeight="1" thickBot="1">
      <c r="A20" s="30" t="s">
        <v>11</v>
      </c>
      <c r="B20" s="55" t="s">
        <v>1</v>
      </c>
      <c r="C20" s="31">
        <v>2319808</v>
      </c>
      <c r="D20" s="32"/>
      <c r="H20" s="33"/>
      <c r="I20" s="31">
        <v>1694809</v>
      </c>
      <c r="J20" s="34"/>
    </row>
    <row r="21" spans="1:10" ht="15" customHeight="1" thickBot="1">
      <c r="A21" s="35" t="s">
        <v>12</v>
      </c>
      <c r="B21" s="56" t="s">
        <v>1</v>
      </c>
      <c r="C21" s="36">
        <f>SUM(C18:C20)</f>
        <v>9045500</v>
      </c>
      <c r="D21" s="37"/>
      <c r="H21" s="39"/>
      <c r="I21" s="36">
        <f>SUM(I18:I20)</f>
        <v>6545731</v>
      </c>
      <c r="J21" s="40"/>
    </row>
    <row r="22" spans="1:10" ht="15" customHeight="1" thickBot="1">
      <c r="A22" s="29" t="s">
        <v>13</v>
      </c>
      <c r="B22" s="55" t="s">
        <v>1</v>
      </c>
      <c r="C22" s="59" t="s">
        <v>25</v>
      </c>
      <c r="D22" s="62" t="s">
        <v>3</v>
      </c>
      <c r="H22" s="33"/>
      <c r="I22" s="59" t="s">
        <v>32</v>
      </c>
      <c r="J22" s="61" t="s">
        <v>3</v>
      </c>
    </row>
    <row r="23" spans="1:10" ht="15" customHeight="1">
      <c r="A23" s="41" t="s">
        <v>21</v>
      </c>
      <c r="B23" s="57" t="s">
        <v>1</v>
      </c>
      <c r="C23" s="42"/>
      <c r="D23" s="38"/>
      <c r="H23" s="43"/>
      <c r="I23" s="42"/>
      <c r="J23" s="38"/>
    </row>
    <row r="24" spans="1:10" ht="15" customHeight="1">
      <c r="A24" s="30" t="s">
        <v>14</v>
      </c>
      <c r="B24" s="54" t="s">
        <v>1</v>
      </c>
      <c r="C24" s="23" t="s">
        <v>26</v>
      </c>
      <c r="D24" s="25" t="s">
        <v>3</v>
      </c>
      <c r="H24" s="27"/>
      <c r="I24" s="23" t="s">
        <v>33</v>
      </c>
      <c r="J24" s="26" t="s">
        <v>3</v>
      </c>
    </row>
    <row r="25" spans="1:10" ht="15" customHeight="1">
      <c r="A25" s="44" t="s">
        <v>15</v>
      </c>
      <c r="B25" s="57" t="s">
        <v>1</v>
      </c>
      <c r="C25" s="42" t="s">
        <v>27</v>
      </c>
      <c r="D25" s="45" t="s">
        <v>3</v>
      </c>
      <c r="H25" s="43"/>
      <c r="I25" s="42" t="s">
        <v>34</v>
      </c>
      <c r="J25" s="38" t="s">
        <v>3</v>
      </c>
    </row>
    <row r="26" spans="1:10" ht="15" customHeight="1" thickBot="1">
      <c r="A26" s="8" t="s">
        <v>23</v>
      </c>
      <c r="B26" s="20" t="s">
        <v>1</v>
      </c>
      <c r="C26" s="17" t="s">
        <v>28</v>
      </c>
      <c r="D26" s="37" t="s">
        <v>3</v>
      </c>
      <c r="H26" s="13"/>
      <c r="I26" s="17">
        <v>8035</v>
      </c>
      <c r="J26" s="12"/>
    </row>
    <row r="27" spans="1:10" ht="15" customHeight="1">
      <c r="A27" s="29" t="s">
        <v>22</v>
      </c>
      <c r="B27" s="63" t="s">
        <v>1</v>
      </c>
      <c r="C27" s="64" t="s">
        <v>29</v>
      </c>
      <c r="D27" s="65" t="s">
        <v>3</v>
      </c>
      <c r="H27" s="66"/>
      <c r="I27" s="64" t="s">
        <v>35</v>
      </c>
      <c r="J27" s="65" t="s">
        <v>3</v>
      </c>
    </row>
    <row r="28" spans="1:10" ht="15" customHeight="1" thickBot="1">
      <c r="A28" s="5" t="s">
        <v>18</v>
      </c>
      <c r="B28" s="48" t="s">
        <v>5</v>
      </c>
      <c r="C28" s="15" t="s">
        <v>30</v>
      </c>
      <c r="D28" s="47" t="s">
        <v>3</v>
      </c>
      <c r="H28" s="51" t="s">
        <v>2</v>
      </c>
      <c r="I28" s="15" t="s">
        <v>36</v>
      </c>
      <c r="J28" s="48" t="s">
        <v>3</v>
      </c>
    </row>
    <row r="29" spans="1:10" ht="15" customHeight="1" thickTop="1" thickBot="1">
      <c r="A29" s="46" t="s">
        <v>16</v>
      </c>
      <c r="B29" s="58" t="s">
        <v>1</v>
      </c>
      <c r="C29" s="60">
        <v>29926001</v>
      </c>
      <c r="D29" s="49"/>
      <c r="H29" s="52"/>
      <c r="I29" s="60">
        <v>18565576.934782609</v>
      </c>
      <c r="J29" s="50"/>
    </row>
    <row r="30" spans="1:10" ht="15" customHeight="1" thickTop="1" thickBot="1">
      <c r="A30" s="14" t="s">
        <v>17</v>
      </c>
      <c r="B30" s="48" t="s">
        <v>5</v>
      </c>
      <c r="C30" s="15" t="s">
        <v>31</v>
      </c>
      <c r="D30" s="47" t="s">
        <v>3</v>
      </c>
      <c r="H30" s="51" t="s">
        <v>2</v>
      </c>
      <c r="I30" s="15" t="s">
        <v>37</v>
      </c>
      <c r="J30" s="48" t="s">
        <v>3</v>
      </c>
    </row>
    <row r="31" spans="1:10" ht="15" customHeight="1" thickTop="1">
      <c r="B31" s="53"/>
    </row>
    <row r="32" spans="1:10" ht="15" customHeight="1"/>
  </sheetData>
  <mergeCells count="5">
    <mergeCell ref="A8:J8"/>
    <mergeCell ref="A9:J9"/>
    <mergeCell ref="A11:J11"/>
    <mergeCell ref="A10:J10"/>
    <mergeCell ref="I13:J13"/>
  </mergeCells>
  <pageMargins left="0.7" right="0.7" top="0.75" bottom="0.75" header="0.3" footer="0.3"/>
  <pageSetup scale="89" orientation="portrait" r:id="rId1"/>
  <rowBreaks count="1" manualBreakCount="1">
    <brk id="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2016-02-19T22:04:05Z</dcterms:modified>
</cp:coreProperties>
</file>