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checkCompatibility="1" autoCompressPictures="0"/>
  <bookViews>
    <workbookView xWindow="21740" yWindow="1880" windowWidth="26120" windowHeight="28340"/>
  </bookViews>
  <sheets>
    <sheet name="2004" sheetId="1" r:id="rId1"/>
  </sheets>
  <definedNames>
    <definedName name="_xlnm.Print_Area" localSheetId="0">'2004'!$A$8:$I$127</definedName>
    <definedName name="_xlnm.Print_Titles" localSheetId="0">'2004'!$1:$7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E9" i="1" l="1"/>
  <c r="E25" i="1"/>
  <c r="F25" i="1"/>
  <c r="H11" i="1"/>
  <c r="H9" i="1"/>
  <c r="H104" i="1"/>
  <c r="F104" i="1"/>
  <c r="H45" i="1"/>
  <c r="F45" i="1"/>
  <c r="H41" i="1"/>
  <c r="H68" i="1"/>
  <c r="E68" i="1"/>
  <c r="E70" i="1"/>
  <c r="E72" i="1"/>
  <c r="E11" i="1"/>
  <c r="F68" i="1"/>
  <c r="F70" i="1"/>
  <c r="F72" i="1"/>
  <c r="H70" i="1"/>
  <c r="H72" i="1"/>
  <c r="F9" i="1"/>
  <c r="F11" i="1"/>
  <c r="E43" i="1"/>
  <c r="H13" i="1"/>
  <c r="E13" i="1"/>
  <c r="E15" i="1"/>
  <c r="F13" i="1"/>
  <c r="E102" i="1"/>
  <c r="E74" i="1"/>
  <c r="E17" i="1"/>
  <c r="E37" i="1"/>
  <c r="F15" i="1"/>
  <c r="E19" i="1"/>
  <c r="F17" i="1"/>
  <c r="E21" i="1"/>
  <c r="F19" i="1"/>
  <c r="E23" i="1"/>
  <c r="F21" i="1"/>
  <c r="F23" i="1"/>
  <c r="E27" i="1"/>
  <c r="E29" i="1"/>
  <c r="F27" i="1"/>
  <c r="E31" i="1"/>
  <c r="F29" i="1"/>
  <c r="E33" i="1"/>
  <c r="F31" i="1"/>
  <c r="E35" i="1"/>
  <c r="F33" i="1"/>
  <c r="F35" i="1"/>
  <c r="E39" i="1"/>
  <c r="F37" i="1"/>
  <c r="E41" i="1"/>
  <c r="F39" i="1"/>
  <c r="F41" i="1"/>
  <c r="H74" i="1"/>
  <c r="H76" i="1"/>
  <c r="H78" i="1"/>
  <c r="H80" i="1"/>
  <c r="H82" i="1"/>
  <c r="H84" i="1"/>
  <c r="H86" i="1"/>
  <c r="H88" i="1"/>
  <c r="H90" i="1"/>
  <c r="H92" i="1"/>
  <c r="H94" i="1"/>
  <c r="H96" i="1"/>
  <c r="H98" i="1"/>
  <c r="H100" i="1"/>
  <c r="E76" i="1"/>
  <c r="F74" i="1"/>
  <c r="E78" i="1"/>
  <c r="F76" i="1"/>
  <c r="E80" i="1"/>
  <c r="F78" i="1"/>
  <c r="E82" i="1"/>
  <c r="F80" i="1"/>
  <c r="E84" i="1"/>
  <c r="F82" i="1"/>
  <c r="E86" i="1"/>
  <c r="F84" i="1"/>
  <c r="E88" i="1"/>
  <c r="F86" i="1"/>
  <c r="E90" i="1"/>
  <c r="F88" i="1"/>
  <c r="E92" i="1"/>
  <c r="F90" i="1"/>
  <c r="E94" i="1"/>
  <c r="F92" i="1"/>
  <c r="E96" i="1"/>
  <c r="F94" i="1"/>
  <c r="E98" i="1"/>
  <c r="F96" i="1"/>
  <c r="E100" i="1"/>
  <c r="F98" i="1"/>
  <c r="F100" i="1"/>
  <c r="H15" i="1"/>
  <c r="H17" i="1"/>
  <c r="H19" i="1"/>
  <c r="H21" i="1"/>
  <c r="H23" i="1"/>
  <c r="H25" i="1"/>
  <c r="H27" i="1"/>
  <c r="H29" i="1"/>
  <c r="H31" i="1"/>
  <c r="H33" i="1"/>
  <c r="H35" i="1"/>
  <c r="H37" i="1"/>
  <c r="H39" i="1"/>
</calcChain>
</file>

<file path=xl/sharedStrings.xml><?xml version="1.0" encoding="utf-8"?>
<sst xmlns="http://schemas.openxmlformats.org/spreadsheetml/2006/main" count="29" uniqueCount="19">
  <si>
    <t xml:space="preserve"> </t>
  </si>
  <si>
    <t>Communities</t>
  </si>
  <si>
    <t>Homesites</t>
  </si>
  <si>
    <t>#</t>
  </si>
  <si>
    <t>%</t>
  </si>
  <si>
    <t>All Ages Communities</t>
  </si>
  <si>
    <t>55+ Communities</t>
  </si>
  <si>
    <t>Number of</t>
  </si>
  <si>
    <t>For additional information, call 800.588.5426</t>
  </si>
  <si>
    <t>Occupancy</t>
  </si>
  <si>
    <t xml:space="preserve">Average </t>
  </si>
  <si>
    <t>Adjusted Rent**</t>
  </si>
  <si>
    <t>Change</t>
  </si>
  <si>
    <t>Occupancy*</t>
  </si>
  <si>
    <t>Year</t>
  </si>
  <si>
    <t>Compounded Annual Increase</t>
  </si>
  <si>
    <t>Florida Manufactured Home Communities Summary Report</t>
  </si>
  <si>
    <t>Prepared by Datacomp, Grand Rapids, Michigan 49525</t>
  </si>
  <si>
    <t xml:space="preserve"> Comparision of May 2017 to May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</si>
</sst>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\(&quot;$&quot;#,##0\)"/>
    <numFmt numFmtId="165" formatCode="&quot;$&quot;#,##0_);[Red]\(&quot;$&quot;#,##0\)"/>
    <numFmt numFmtId="166" formatCode="0.0%"/>
    <numFmt numFmtId="167" formatCode="m/d/yyyy;@"/>
  </numFmts>
  <fonts count="20" x14ac:knownFonts="1">
    <font>
      <sz val="12"/>
      <name val="Arial"/>
    </font>
    <font>
      <b/>
      <i/>
      <sz val="12"/>
      <color indexed="8"/>
      <name val="Arial"/>
    </font>
    <font>
      <b/>
      <i/>
      <sz val="12"/>
      <color indexed="8"/>
      <name val="Arial"/>
    </font>
    <font>
      <b/>
      <sz val="12"/>
      <color indexed="8"/>
      <name val="Arial"/>
    </font>
    <font>
      <b/>
      <u/>
      <sz val="12"/>
      <color indexed="8"/>
      <name val="Arial"/>
    </font>
    <font>
      <u/>
      <sz val="12"/>
      <color indexed="8"/>
      <name val="Arial"/>
    </font>
    <font>
      <b/>
      <sz val="14"/>
      <color indexed="8"/>
      <name val="Arial"/>
    </font>
    <font>
      <b/>
      <sz val="18"/>
      <color indexed="8"/>
      <name val="Arial"/>
    </font>
    <font>
      <b/>
      <u val="double"/>
      <sz val="12"/>
      <color indexed="8"/>
      <name val="Arial"/>
      <family val="2"/>
    </font>
    <font>
      <b/>
      <u val="double"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</font>
    <font>
      <b/>
      <sz val="22"/>
      <color indexed="8"/>
      <name val="Arial"/>
      <family val="2"/>
    </font>
    <font>
      <sz val="12"/>
      <name val="Arial"/>
    </font>
    <font>
      <b/>
      <sz val="12"/>
      <name val="Arial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</font>
    <font>
      <u/>
      <sz val="12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5">
    <xf numFmtId="0" fontId="0" fillId="2" borderId="0"/>
    <xf numFmtId="0" fontId="18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8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8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8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8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8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8" fillId="2" borderId="0" applyNumberFormat="0" applyFill="0" applyBorder="0" applyAlignment="0" applyProtection="0"/>
    <xf numFmtId="0" fontId="19" fillId="2" borderId="0" applyNumberFormat="0" applyFill="0" applyBorder="0" applyAlignment="0" applyProtection="0"/>
  </cellStyleXfs>
  <cellXfs count="65">
    <xf numFmtId="0" fontId="0" fillId="2" borderId="0" xfId="0" applyNumberFormat="1"/>
    <xf numFmtId="0" fontId="0" fillId="0" borderId="0" xfId="0" applyNumberFormat="1" applyFill="1"/>
    <xf numFmtId="0" fontId="4" fillId="0" borderId="0" xfId="0" applyNumberFormat="1" applyFont="1" applyFill="1"/>
    <xf numFmtId="0" fontId="0" fillId="0" borderId="0" xfId="0" applyNumberFormat="1" applyFill="1" applyAlignment="1">
      <alignment horizontal="center"/>
    </xf>
    <xf numFmtId="3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37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ill="1" applyAlignment="1">
      <alignment horizontal="centerContinuous" vertical="center"/>
    </xf>
    <xf numFmtId="0" fontId="0" fillId="0" borderId="0" xfId="0" applyNumberFormat="1" applyFill="1" applyBorder="1"/>
    <xf numFmtId="0" fontId="7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 applyAlignment="1">
      <alignment horizontal="centerContinuous" vertical="center"/>
    </xf>
    <xf numFmtId="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37" fontId="8" fillId="0" borderId="0" xfId="0" applyNumberFormat="1" applyFont="1" applyFill="1" applyAlignment="1">
      <alignment horizontal="center"/>
    </xf>
    <xf numFmtId="9" fontId="9" fillId="0" borderId="0" xfId="0" applyNumberFormat="1" applyFont="1" applyFill="1" applyAlignment="1">
      <alignment horizontal="center"/>
    </xf>
    <xf numFmtId="37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/>
    <xf numFmtId="0" fontId="12" fillId="0" borderId="0" xfId="0" applyNumberFormat="1" applyFont="1" applyFill="1" applyAlignment="1">
      <alignment horizontal="centerContinuous" vertical="center"/>
    </xf>
    <xf numFmtId="17" fontId="12" fillId="0" borderId="0" xfId="0" quotePrefix="1" applyNumberFormat="1" applyFont="1" applyFill="1" applyAlignment="1">
      <alignment horizontal="centerContinuous" vertical="center"/>
    </xf>
    <xf numFmtId="0" fontId="10" fillId="0" borderId="0" xfId="0" applyNumberFormat="1" applyFont="1" applyFill="1" applyAlignment="1">
      <alignment horizontal="center"/>
    </xf>
    <xf numFmtId="9" fontId="1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13" fillId="0" borderId="0" xfId="0" applyNumberFormat="1" applyFont="1" applyFill="1"/>
    <xf numFmtId="166" fontId="0" fillId="0" borderId="0" xfId="0" applyNumberFormat="1" applyFill="1" applyAlignment="1">
      <alignment horizontal="center"/>
    </xf>
    <xf numFmtId="166" fontId="0" fillId="0" borderId="0" xfId="0" applyNumberFormat="1" applyFill="1"/>
    <xf numFmtId="166" fontId="13" fillId="0" borderId="0" xfId="0" applyNumberFormat="1" applyFont="1" applyFill="1" applyAlignment="1">
      <alignment horizontal="center"/>
    </xf>
    <xf numFmtId="166" fontId="9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/>
    </xf>
    <xf numFmtId="0" fontId="2" fillId="3" borderId="1" xfId="0" applyNumberFormat="1" applyFont="1" applyFill="1" applyBorder="1"/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/>
    <xf numFmtId="0" fontId="0" fillId="3" borderId="2" xfId="0" applyNumberFormat="1" applyFill="1" applyBorder="1"/>
    <xf numFmtId="0" fontId="0" fillId="3" borderId="3" xfId="0" applyNumberFormat="1" applyFill="1" applyBorder="1"/>
    <xf numFmtId="0" fontId="2" fillId="3" borderId="4" xfId="0" applyNumberFormat="1" applyFont="1" applyFill="1" applyBorder="1"/>
    <xf numFmtId="0" fontId="2" fillId="3" borderId="0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2" fillId="3" borderId="6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Continuous"/>
    </xf>
    <xf numFmtId="17" fontId="1" fillId="3" borderId="6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Continuous" vertical="center"/>
    </xf>
    <xf numFmtId="0" fontId="14" fillId="3" borderId="7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Alignment="1">
      <alignment horizontal="center"/>
    </xf>
    <xf numFmtId="0" fontId="1" fillId="3" borderId="8" xfId="0" applyNumberFormat="1" applyFont="1" applyFill="1" applyBorder="1" applyAlignment="1">
      <alignment horizontal="center"/>
    </xf>
    <xf numFmtId="10" fontId="0" fillId="0" borderId="0" xfId="0" applyNumberFormat="1" applyFill="1"/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left"/>
    </xf>
    <xf numFmtId="9" fontId="17" fillId="0" borderId="0" xfId="0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0" fontId="16" fillId="0" borderId="0" xfId="0" applyNumberFormat="1" applyFont="1" applyFill="1"/>
    <xf numFmtId="167" fontId="0" fillId="0" borderId="0" xfId="0" applyNumberFormat="1" applyFill="1"/>
    <xf numFmtId="49" fontId="0" fillId="0" borderId="0" xfId="0" applyNumberFormat="1" applyFill="1"/>
    <xf numFmtId="166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37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/>
    <xf numFmtId="165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3366"/>
      <color rgb="FF63335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Occupancy Rate of "All Ages" Communities – 2000-2017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3366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'2004'!$A$9:$A$43</c:f>
              <c:numCache>
                <c:formatCode>General</c:formatCode>
                <c:ptCount val="35"/>
                <c:pt idx="0">
                  <c:v>2017.0</c:v>
                </c:pt>
                <c:pt idx="2">
                  <c:v>2016.0</c:v>
                </c:pt>
                <c:pt idx="4">
                  <c:v>2015.0</c:v>
                </c:pt>
                <c:pt idx="6">
                  <c:v>2014.0</c:v>
                </c:pt>
                <c:pt idx="8">
                  <c:v>2013.0</c:v>
                </c:pt>
                <c:pt idx="10">
                  <c:v>2012.0</c:v>
                </c:pt>
                <c:pt idx="12">
                  <c:v>2011.0</c:v>
                </c:pt>
                <c:pt idx="14">
                  <c:v>2010.0</c:v>
                </c:pt>
                <c:pt idx="16">
                  <c:v>2009.0</c:v>
                </c:pt>
                <c:pt idx="18">
                  <c:v>2008.0</c:v>
                </c:pt>
                <c:pt idx="20">
                  <c:v>2007.0</c:v>
                </c:pt>
                <c:pt idx="22">
                  <c:v>2006.0</c:v>
                </c:pt>
                <c:pt idx="24">
                  <c:v>2005.0</c:v>
                </c:pt>
                <c:pt idx="26">
                  <c:v>2004.0</c:v>
                </c:pt>
                <c:pt idx="28">
                  <c:v>2003.0</c:v>
                </c:pt>
                <c:pt idx="30">
                  <c:v>2002.0</c:v>
                </c:pt>
                <c:pt idx="32">
                  <c:v>2001.0</c:v>
                </c:pt>
                <c:pt idx="34">
                  <c:v>2000.0</c:v>
                </c:pt>
              </c:numCache>
            </c:numRef>
          </c:cat>
          <c:val>
            <c:numRef>
              <c:f>'2004'!$E$9:$E$43</c:f>
              <c:numCache>
                <c:formatCode>General</c:formatCode>
                <c:ptCount val="35"/>
                <c:pt idx="0" formatCode="0.0%">
                  <c:v>0.908733814200052</c:v>
                </c:pt>
                <c:pt idx="2" formatCode="0.0%">
                  <c:v>0.892499686666308</c:v>
                </c:pt>
                <c:pt idx="4" formatCode="0.0%">
                  <c:v>0.882020262551733</c:v>
                </c:pt>
                <c:pt idx="6" formatCode="0.0%">
                  <c:v>0.881235331371307</c:v>
                </c:pt>
                <c:pt idx="8" formatCode="0.0%">
                  <c:v>0.879306200188613</c:v>
                </c:pt>
                <c:pt idx="10" formatCode="0.0%">
                  <c:v>0.873403129488245</c:v>
                </c:pt>
                <c:pt idx="12" formatCode="0.0%">
                  <c:v>0.871702341835863</c:v>
                </c:pt>
                <c:pt idx="14" formatCode="0.0%">
                  <c:v>0.871121718377088</c:v>
                </c:pt>
                <c:pt idx="16" formatCode="0.0%">
                  <c:v>0.879917731192332</c:v>
                </c:pt>
                <c:pt idx="18" formatCode="0.0%">
                  <c:v>0.881664184661206</c:v>
                </c:pt>
                <c:pt idx="20" formatCode="0.0%">
                  <c:v>0.884351949420443</c:v>
                </c:pt>
                <c:pt idx="22" formatCode="0.0%">
                  <c:v>0.892358466615892</c:v>
                </c:pt>
                <c:pt idx="24" formatCode="0.0%">
                  <c:v>0.880536912751678</c:v>
                </c:pt>
                <c:pt idx="26" formatCode="0.0%">
                  <c:v>0.884681358839542</c:v>
                </c:pt>
                <c:pt idx="28" formatCode="0.0%">
                  <c:v>0.879100605361776</c:v>
                </c:pt>
                <c:pt idx="30" formatCode="0.0%">
                  <c:v>0.877452645884651</c:v>
                </c:pt>
                <c:pt idx="32" formatCode="0.0%">
                  <c:v>0.873377234242709</c:v>
                </c:pt>
                <c:pt idx="34" formatCode="0.0%">
                  <c:v>0.869784007352941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538344"/>
        <c:axId val="-2088386696"/>
      </c:barChart>
      <c:catAx>
        <c:axId val="210853834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/>
            </a:pPr>
            <a:endParaRPr lang="en-US"/>
          </a:p>
        </c:txPr>
        <c:crossAx val="-2088386696"/>
        <c:crosses val="autoZero"/>
        <c:auto val="1"/>
        <c:lblAlgn val="ctr"/>
        <c:lblOffset val="100"/>
        <c:noMultiLvlLbl val="0"/>
      </c:catAx>
      <c:valAx>
        <c:axId val="-2088386696"/>
        <c:scaling>
          <c:orientation val="minMax"/>
          <c:max val="1.0"/>
          <c:min val="0.75"/>
        </c:scaling>
        <c:delete val="0"/>
        <c:axPos val="r"/>
        <c:majorGridlines>
          <c:spPr>
            <a:ln>
              <a:solidFill>
                <a:schemeClr val="tx1"/>
              </a:solidFill>
            </a:ln>
          </c:spPr>
        </c:majorGridlines>
        <c:numFmt formatCode="0.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 i="0"/>
            </a:pPr>
            <a:endParaRPr lang="en-US"/>
          </a:p>
        </c:txPr>
        <c:crossAx val="2108538344"/>
        <c:crosses val="autoZero"/>
        <c:crossBetween val="between"/>
        <c:minorUnit val="0.002"/>
      </c:valAx>
      <c:spPr>
        <a:solidFill>
          <a:schemeClr val="bg1">
            <a:lumMod val="75000"/>
          </a:scheme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Occupancy Rate of "55+" Communities – 2000-2017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3366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'2004'!$A$68:$A$102</c:f>
              <c:numCache>
                <c:formatCode>General</c:formatCode>
                <c:ptCount val="35"/>
                <c:pt idx="0">
                  <c:v>2017.0</c:v>
                </c:pt>
                <c:pt idx="2">
                  <c:v>2016.0</c:v>
                </c:pt>
                <c:pt idx="4">
                  <c:v>2015.0</c:v>
                </c:pt>
                <c:pt idx="6">
                  <c:v>2014.0</c:v>
                </c:pt>
                <c:pt idx="8">
                  <c:v>2013.0</c:v>
                </c:pt>
                <c:pt idx="10">
                  <c:v>2012.0</c:v>
                </c:pt>
                <c:pt idx="12">
                  <c:v>2011.0</c:v>
                </c:pt>
                <c:pt idx="14">
                  <c:v>2010.0</c:v>
                </c:pt>
                <c:pt idx="16">
                  <c:v>2009.0</c:v>
                </c:pt>
                <c:pt idx="18">
                  <c:v>2008.0</c:v>
                </c:pt>
                <c:pt idx="20">
                  <c:v>2007.0</c:v>
                </c:pt>
                <c:pt idx="22">
                  <c:v>2006.0</c:v>
                </c:pt>
                <c:pt idx="24">
                  <c:v>2005.0</c:v>
                </c:pt>
                <c:pt idx="26">
                  <c:v>2004.0</c:v>
                </c:pt>
                <c:pt idx="28">
                  <c:v>2003.0</c:v>
                </c:pt>
                <c:pt idx="30">
                  <c:v>2002.0</c:v>
                </c:pt>
                <c:pt idx="32">
                  <c:v>2001.0</c:v>
                </c:pt>
                <c:pt idx="34">
                  <c:v>2000.0</c:v>
                </c:pt>
              </c:numCache>
            </c:numRef>
          </c:cat>
          <c:val>
            <c:numRef>
              <c:f>'2004'!$E$68:$E$102</c:f>
              <c:numCache>
                <c:formatCode>0.0%</c:formatCode>
                <c:ptCount val="35"/>
                <c:pt idx="0">
                  <c:v>0.945013412974244</c:v>
                </c:pt>
                <c:pt idx="2">
                  <c:v>0.936355280859963</c:v>
                </c:pt>
                <c:pt idx="4">
                  <c:v>0.933225357315375</c:v>
                </c:pt>
                <c:pt idx="6">
                  <c:v>0.931634333166297</c:v>
                </c:pt>
                <c:pt idx="8">
                  <c:v>0.927973535161145</c:v>
                </c:pt>
                <c:pt idx="10">
                  <c:v>0.926947884226529</c:v>
                </c:pt>
                <c:pt idx="12">
                  <c:v>0.929485296277799</c:v>
                </c:pt>
                <c:pt idx="14">
                  <c:v>0.929420159012144</c:v>
                </c:pt>
                <c:pt idx="16">
                  <c:v>0.935950720430488</c:v>
                </c:pt>
                <c:pt idx="18">
                  <c:v>0.938597547585484</c:v>
                </c:pt>
                <c:pt idx="20">
                  <c:v>0.941788650206579</c:v>
                </c:pt>
                <c:pt idx="22">
                  <c:v>0.936437510044089</c:v>
                </c:pt>
                <c:pt idx="24">
                  <c:v>0.940804350540349</c:v>
                </c:pt>
                <c:pt idx="26">
                  <c:v>0.944988573294156</c:v>
                </c:pt>
                <c:pt idx="28">
                  <c:v>0.940144470793809</c:v>
                </c:pt>
                <c:pt idx="30">
                  <c:v>0.936855883489327</c:v>
                </c:pt>
                <c:pt idx="32">
                  <c:v>0.937291501191422</c:v>
                </c:pt>
                <c:pt idx="34">
                  <c:v>0.933268221014583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8373128"/>
        <c:axId val="-2088370024"/>
      </c:barChart>
      <c:catAx>
        <c:axId val="-208837312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/>
            </a:pPr>
            <a:endParaRPr lang="en-US"/>
          </a:p>
        </c:txPr>
        <c:crossAx val="-2088370024"/>
        <c:crosses val="autoZero"/>
        <c:auto val="1"/>
        <c:lblAlgn val="ctr"/>
        <c:lblOffset val="100"/>
        <c:noMultiLvlLbl val="0"/>
      </c:catAx>
      <c:valAx>
        <c:axId val="-2088370024"/>
        <c:scaling>
          <c:orientation val="minMax"/>
          <c:min val="0.75"/>
        </c:scaling>
        <c:delete val="0"/>
        <c:axPos val="r"/>
        <c:majorGridlines>
          <c:spPr>
            <a:ln>
              <a:solidFill>
                <a:schemeClr val="tx1"/>
              </a:solidFill>
            </a:ln>
          </c:spPr>
        </c:majorGridlines>
        <c:numFmt formatCode="0.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 i="0"/>
            </a:pPr>
            <a:endParaRPr lang="en-US"/>
          </a:p>
        </c:txPr>
        <c:crossAx val="-2088373128"/>
        <c:crosses val="autoZero"/>
        <c:crossBetween val="between"/>
        <c:majorUnit val="0.05"/>
        <c:minorUnit val="0.002"/>
      </c:valAx>
      <c:spPr>
        <a:solidFill>
          <a:schemeClr val="bg1">
            <a:lumMod val="75000"/>
          </a:scheme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Adj. Rent of "All Ages" Communities – 2000-2017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'2004'!$A$9:$A$43</c:f>
              <c:numCache>
                <c:formatCode>General</c:formatCode>
                <c:ptCount val="35"/>
                <c:pt idx="0">
                  <c:v>2017.0</c:v>
                </c:pt>
                <c:pt idx="2">
                  <c:v>2016.0</c:v>
                </c:pt>
                <c:pt idx="4">
                  <c:v>2015.0</c:v>
                </c:pt>
                <c:pt idx="6">
                  <c:v>2014.0</c:v>
                </c:pt>
                <c:pt idx="8">
                  <c:v>2013.0</c:v>
                </c:pt>
                <c:pt idx="10">
                  <c:v>2012.0</c:v>
                </c:pt>
                <c:pt idx="12">
                  <c:v>2011.0</c:v>
                </c:pt>
                <c:pt idx="14">
                  <c:v>2010.0</c:v>
                </c:pt>
                <c:pt idx="16">
                  <c:v>2009.0</c:v>
                </c:pt>
                <c:pt idx="18">
                  <c:v>2008.0</c:v>
                </c:pt>
                <c:pt idx="20">
                  <c:v>2007.0</c:v>
                </c:pt>
                <c:pt idx="22">
                  <c:v>2006.0</c:v>
                </c:pt>
                <c:pt idx="24">
                  <c:v>2005.0</c:v>
                </c:pt>
                <c:pt idx="26">
                  <c:v>2004.0</c:v>
                </c:pt>
                <c:pt idx="28">
                  <c:v>2003.0</c:v>
                </c:pt>
                <c:pt idx="30">
                  <c:v>2002.0</c:v>
                </c:pt>
                <c:pt idx="32">
                  <c:v>2001.0</c:v>
                </c:pt>
                <c:pt idx="34">
                  <c:v>2000.0</c:v>
                </c:pt>
              </c:numCache>
            </c:numRef>
          </c:cat>
          <c:val>
            <c:numRef>
              <c:f>'2004'!$G$9:$G$43</c:f>
              <c:numCache>
                <c:formatCode>General</c:formatCode>
                <c:ptCount val="35"/>
                <c:pt idx="0" formatCode="&quot;$&quot;#,##0_);[Red]\(&quot;$&quot;#,##0\)">
                  <c:v>497.0</c:v>
                </c:pt>
                <c:pt idx="2" formatCode="&quot;$&quot;#,##0_);\(&quot;$&quot;#,##0\)">
                  <c:v>487.0</c:v>
                </c:pt>
                <c:pt idx="4" formatCode="&quot;$&quot;#,##0_);\(&quot;$&quot;#,##0\)">
                  <c:v>472.0</c:v>
                </c:pt>
                <c:pt idx="6" formatCode="&quot;$&quot;#,##0_);\(&quot;$&quot;#,##0\)">
                  <c:v>456.0</c:v>
                </c:pt>
                <c:pt idx="8" formatCode="&quot;$&quot;#,##0_);\(&quot;$&quot;#,##0\)">
                  <c:v>443.0</c:v>
                </c:pt>
                <c:pt idx="10" formatCode="&quot;$&quot;#,##0_);\(&quot;$&quot;#,##0\)">
                  <c:v>432.0</c:v>
                </c:pt>
                <c:pt idx="12" formatCode="&quot;$&quot;#,##0_);\(&quot;$&quot;#,##0\)">
                  <c:v>421.0</c:v>
                </c:pt>
                <c:pt idx="14" formatCode="&quot;$&quot;#,##0_);\(&quot;$&quot;#,##0\)">
                  <c:v>410.0</c:v>
                </c:pt>
                <c:pt idx="16" formatCode="&quot;$&quot;#,##0_);\(&quot;$&quot;#,##0\)">
                  <c:v>399.0</c:v>
                </c:pt>
                <c:pt idx="18" formatCode="&quot;$&quot;#,##0_);\(&quot;$&quot;#,##0\)">
                  <c:v>384.0</c:v>
                </c:pt>
                <c:pt idx="20" formatCode="&quot;$&quot;#,##0_);\(&quot;$&quot;#,##0\)">
                  <c:v>364.0</c:v>
                </c:pt>
                <c:pt idx="22" formatCode="&quot;$&quot;#,##0_);\(&quot;$&quot;#,##0\)">
                  <c:v>342.0</c:v>
                </c:pt>
                <c:pt idx="24" formatCode="&quot;$&quot;#,##0_);\(&quot;$&quot;#,##0\)">
                  <c:v>322.0</c:v>
                </c:pt>
                <c:pt idx="26" formatCode="&quot;$&quot;#,##0_);\(&quot;$&quot;#,##0\)">
                  <c:v>315.0</c:v>
                </c:pt>
                <c:pt idx="28" formatCode="&quot;$&quot;#,##0_);\(&quot;$&quot;#,##0\)">
                  <c:v>312.0</c:v>
                </c:pt>
                <c:pt idx="30" formatCode="&quot;$&quot;#,##0_);\(&quot;$&quot;#,##0\)">
                  <c:v>302.0</c:v>
                </c:pt>
                <c:pt idx="32" formatCode="&quot;$&quot;#,##0_);\(&quot;$&quot;#,##0\)">
                  <c:v>290.0</c:v>
                </c:pt>
                <c:pt idx="34" formatCode="&quot;$&quot;#,##0_);\(&quot;$&quot;#,##0\)">
                  <c:v>278.0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8020312"/>
        <c:axId val="-2088049000"/>
      </c:barChart>
      <c:catAx>
        <c:axId val="-208802031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/>
            </a:pPr>
            <a:endParaRPr lang="en-US"/>
          </a:p>
        </c:txPr>
        <c:crossAx val="-2088049000"/>
        <c:crosses val="autoZero"/>
        <c:auto val="1"/>
        <c:lblAlgn val="ctr"/>
        <c:lblOffset val="100"/>
        <c:noMultiLvlLbl val="0"/>
      </c:catAx>
      <c:valAx>
        <c:axId val="-2088049000"/>
        <c:scaling>
          <c:orientation val="minMax"/>
          <c:max val="500.0"/>
          <c:min val="250.0"/>
        </c:scaling>
        <c:delete val="0"/>
        <c:axPos val="r"/>
        <c:majorGridlines>
          <c:spPr>
            <a:ln>
              <a:solidFill>
                <a:schemeClr val="tx1"/>
              </a:solidFill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 i="0"/>
            </a:pPr>
            <a:endParaRPr lang="en-US"/>
          </a:p>
        </c:txPr>
        <c:crossAx val="-2088020312"/>
        <c:crosses val="autoZero"/>
        <c:crossBetween val="between"/>
        <c:majorUnit val="50.0"/>
      </c:valAx>
      <c:spPr>
        <a:solidFill>
          <a:schemeClr val="bg1">
            <a:lumMod val="75000"/>
          </a:scheme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Adj. Rent of "55+" Communities – 2000-2017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'2004'!$A$68:$A$102</c:f>
              <c:numCache>
                <c:formatCode>General</c:formatCode>
                <c:ptCount val="35"/>
                <c:pt idx="0">
                  <c:v>2017.0</c:v>
                </c:pt>
                <c:pt idx="2">
                  <c:v>2016.0</c:v>
                </c:pt>
                <c:pt idx="4">
                  <c:v>2015.0</c:v>
                </c:pt>
                <c:pt idx="6">
                  <c:v>2014.0</c:v>
                </c:pt>
                <c:pt idx="8">
                  <c:v>2013.0</c:v>
                </c:pt>
                <c:pt idx="10">
                  <c:v>2012.0</c:v>
                </c:pt>
                <c:pt idx="12">
                  <c:v>2011.0</c:v>
                </c:pt>
                <c:pt idx="14">
                  <c:v>2010.0</c:v>
                </c:pt>
                <c:pt idx="16">
                  <c:v>2009.0</c:v>
                </c:pt>
                <c:pt idx="18">
                  <c:v>2008.0</c:v>
                </c:pt>
                <c:pt idx="20">
                  <c:v>2007.0</c:v>
                </c:pt>
                <c:pt idx="22">
                  <c:v>2006.0</c:v>
                </c:pt>
                <c:pt idx="24">
                  <c:v>2005.0</c:v>
                </c:pt>
                <c:pt idx="26">
                  <c:v>2004.0</c:v>
                </c:pt>
                <c:pt idx="28">
                  <c:v>2003.0</c:v>
                </c:pt>
                <c:pt idx="30">
                  <c:v>2002.0</c:v>
                </c:pt>
                <c:pt idx="32">
                  <c:v>2001.0</c:v>
                </c:pt>
                <c:pt idx="34">
                  <c:v>2000.0</c:v>
                </c:pt>
              </c:numCache>
            </c:numRef>
          </c:cat>
          <c:val>
            <c:numRef>
              <c:f>'2004'!$G$68:$G$102</c:f>
              <c:numCache>
                <c:formatCode>General</c:formatCode>
                <c:ptCount val="35"/>
                <c:pt idx="0" formatCode="&quot;$&quot;#,##0_);[Red]\(&quot;$&quot;#,##0\)">
                  <c:v>498.0</c:v>
                </c:pt>
                <c:pt idx="2" formatCode="&quot;$&quot;#,##0_);[Red]\(&quot;$&quot;#,##0\)">
                  <c:v>478.0</c:v>
                </c:pt>
                <c:pt idx="4" formatCode="&quot;$&quot;#,##0_);\(&quot;$&quot;#,##0\)">
                  <c:v>460.0</c:v>
                </c:pt>
                <c:pt idx="6" formatCode="&quot;$&quot;#,##0_);\(&quot;$&quot;#,##0\)">
                  <c:v>446.0</c:v>
                </c:pt>
                <c:pt idx="8" formatCode="&quot;$&quot;#,##0_);\(&quot;$&quot;#,##0\)">
                  <c:v>433.0</c:v>
                </c:pt>
                <c:pt idx="10" formatCode="&quot;$&quot;#,##0_);\(&quot;$&quot;#,##0\)">
                  <c:v>422.0</c:v>
                </c:pt>
                <c:pt idx="12" formatCode="&quot;$&quot;#,##0_);\(&quot;$&quot;#,##0\)">
                  <c:v>410.0</c:v>
                </c:pt>
                <c:pt idx="14" formatCode="&quot;$&quot;#,##0_);\(&quot;$&quot;#,##0\)">
                  <c:v>400.0</c:v>
                </c:pt>
                <c:pt idx="16" formatCode="&quot;$&quot;#,##0_);\(&quot;$&quot;#,##0\)">
                  <c:v>393.0</c:v>
                </c:pt>
                <c:pt idx="18" formatCode="&quot;$&quot;#,##0_);\(&quot;$&quot;#,##0\)">
                  <c:v>369.0</c:v>
                </c:pt>
                <c:pt idx="20" formatCode="&quot;$&quot;#,##0_);\(&quot;$&quot;#,##0\)">
                  <c:v>350.0</c:v>
                </c:pt>
                <c:pt idx="22" formatCode="&quot;$&quot;#,##0_);\(&quot;$&quot;#,##0\)">
                  <c:v>332.0</c:v>
                </c:pt>
                <c:pt idx="24" formatCode="&quot;$&quot;#,##0_);\(&quot;$&quot;#,##0\)">
                  <c:v>310.0</c:v>
                </c:pt>
                <c:pt idx="26" formatCode="&quot;$&quot;#,##0_);\(&quot;$&quot;#,##0\)">
                  <c:v>303.0</c:v>
                </c:pt>
                <c:pt idx="28" formatCode="&quot;$&quot;#,##0_);\(&quot;$&quot;#,##0\)">
                  <c:v>299.0</c:v>
                </c:pt>
                <c:pt idx="30" formatCode="&quot;$&quot;#,##0_);\(&quot;$&quot;#,##0\)">
                  <c:v>291.0</c:v>
                </c:pt>
                <c:pt idx="32" formatCode="&quot;$&quot;#,##0_);\(&quot;$&quot;#,##0\)">
                  <c:v>278.0</c:v>
                </c:pt>
                <c:pt idx="34" formatCode="&quot;$&quot;#,##0_);\(&quot;$&quot;#,##0\)">
                  <c:v>269.0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090840"/>
        <c:axId val="2126837192"/>
      </c:barChart>
      <c:catAx>
        <c:axId val="21280908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/>
            </a:pPr>
            <a:endParaRPr lang="en-US"/>
          </a:p>
        </c:txPr>
        <c:crossAx val="2126837192"/>
        <c:crosses val="autoZero"/>
        <c:auto val="1"/>
        <c:lblAlgn val="ctr"/>
        <c:lblOffset val="100"/>
        <c:noMultiLvlLbl val="0"/>
      </c:catAx>
      <c:valAx>
        <c:axId val="2126837192"/>
        <c:scaling>
          <c:orientation val="minMax"/>
          <c:max val="500.0"/>
          <c:min val="250.0"/>
        </c:scaling>
        <c:delete val="0"/>
        <c:axPos val="r"/>
        <c:majorGridlines>
          <c:spPr>
            <a:ln>
              <a:solidFill>
                <a:schemeClr val="tx1"/>
              </a:solidFill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 i="0"/>
            </a:pPr>
            <a:endParaRPr lang="en-US"/>
          </a:p>
        </c:txPr>
        <c:crossAx val="2128090840"/>
        <c:crosses val="autoZero"/>
        <c:crossBetween val="between"/>
        <c:majorUnit val="50.0"/>
      </c:valAx>
      <c:spPr>
        <a:solidFill>
          <a:schemeClr val="bg1">
            <a:lumMod val="75000"/>
          </a:schemeClr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87587</xdr:colOff>
      <xdr:row>47</xdr:row>
      <xdr:rowOff>29196</xdr:rowOff>
    </xdr:from>
    <xdr:to>
      <xdr:col>3</xdr:col>
      <xdr:colOff>277357</xdr:colOff>
      <xdr:row>64</xdr:row>
      <xdr:rowOff>116198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116783</xdr:colOff>
      <xdr:row>105</xdr:row>
      <xdr:rowOff>175173</xdr:rowOff>
    </xdr:from>
    <xdr:to>
      <xdr:col>3</xdr:col>
      <xdr:colOff>306552</xdr:colOff>
      <xdr:row>123</xdr:row>
      <xdr:rowOff>72404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817472</xdr:colOff>
      <xdr:row>47</xdr:row>
      <xdr:rowOff>29195</xdr:rowOff>
    </xdr:from>
    <xdr:to>
      <xdr:col>7</xdr:col>
      <xdr:colOff>905058</xdr:colOff>
      <xdr:row>64</xdr:row>
      <xdr:rowOff>116197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817472</xdr:colOff>
      <xdr:row>106</xdr:row>
      <xdr:rowOff>0</xdr:rowOff>
    </xdr:from>
    <xdr:to>
      <xdr:col>7</xdr:col>
      <xdr:colOff>905058</xdr:colOff>
      <xdr:row>123</xdr:row>
      <xdr:rowOff>87002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41"/>
  <sheetViews>
    <sheetView tabSelected="1" showOutlineSymbols="0" topLeftCell="A49" zoomScale="131" workbookViewId="0">
      <selection activeCell="J17" sqref="J17"/>
    </sheetView>
  </sheetViews>
  <sheetFormatPr baseColWidth="10" defaultColWidth="11.42578125" defaultRowHeight="15" x14ac:dyDescent="0"/>
  <cols>
    <col min="1" max="1" width="21.7109375" customWidth="1"/>
    <col min="2" max="2" width="12.7109375" customWidth="1"/>
    <col min="3" max="6" width="10.7109375" customWidth="1"/>
    <col min="7" max="7" width="14.140625" customWidth="1"/>
    <col min="8" max="9" width="10.7109375" customWidth="1"/>
  </cols>
  <sheetData>
    <row r="1" spans="1:13" ht="24" customHeight="1">
      <c r="A1" s="21" t="s">
        <v>16</v>
      </c>
      <c r="B1" s="13"/>
      <c r="C1" s="14"/>
      <c r="D1" s="14"/>
      <c r="E1" s="14"/>
      <c r="F1" s="14"/>
      <c r="G1" s="11"/>
      <c r="H1" s="11"/>
      <c r="I1" s="1"/>
      <c r="J1" s="1"/>
      <c r="K1" s="1"/>
      <c r="L1" s="1"/>
      <c r="M1" s="1"/>
    </row>
    <row r="2" spans="1:13" ht="24" customHeight="1">
      <c r="A2" s="22" t="s">
        <v>18</v>
      </c>
      <c r="B2" s="13"/>
      <c r="C2" s="14"/>
      <c r="D2" s="14"/>
      <c r="E2" s="14"/>
      <c r="F2" s="14"/>
      <c r="G2" s="11"/>
      <c r="H2" s="11"/>
      <c r="I2" s="1"/>
      <c r="J2" s="1"/>
      <c r="K2" s="1"/>
      <c r="L2" s="1"/>
      <c r="M2" s="1"/>
    </row>
    <row r="3" spans="1:13" ht="20" customHeight="1" thickBot="1">
      <c r="A3" s="13"/>
      <c r="B3" s="13"/>
      <c r="C3" s="14"/>
      <c r="D3" s="14"/>
      <c r="E3" s="14"/>
      <c r="F3" s="14"/>
      <c r="G3" s="11"/>
      <c r="H3" s="11"/>
      <c r="I3" s="1"/>
      <c r="J3" s="1"/>
      <c r="K3" s="1"/>
      <c r="L3" s="1"/>
      <c r="M3" s="1"/>
    </row>
    <row r="4" spans="1:13">
      <c r="A4" s="32"/>
      <c r="B4" s="33"/>
      <c r="C4" s="33"/>
      <c r="D4" s="34"/>
      <c r="E4" s="34"/>
      <c r="F4" s="34"/>
      <c r="G4" s="35"/>
      <c r="H4" s="36"/>
      <c r="I4" s="12"/>
      <c r="J4" s="1"/>
      <c r="K4" s="1"/>
      <c r="L4" s="54"/>
      <c r="M4" s="1"/>
    </row>
    <row r="5" spans="1:13" ht="15" customHeight="1">
      <c r="A5" s="37"/>
      <c r="B5" s="38" t="s">
        <v>7</v>
      </c>
      <c r="C5" s="38" t="s">
        <v>7</v>
      </c>
      <c r="D5" s="42" t="s">
        <v>13</v>
      </c>
      <c r="E5" s="42" t="s">
        <v>9</v>
      </c>
      <c r="F5" s="42" t="s">
        <v>4</v>
      </c>
      <c r="G5" s="44" t="s">
        <v>10</v>
      </c>
      <c r="H5" s="45" t="s">
        <v>4</v>
      </c>
      <c r="I5" s="1"/>
      <c r="J5" s="12"/>
      <c r="K5" s="1"/>
      <c r="L5" s="1"/>
      <c r="M5" s="1"/>
    </row>
    <row r="6" spans="1:13" ht="14" customHeight="1" thickBot="1">
      <c r="A6" s="39" t="s">
        <v>14</v>
      </c>
      <c r="B6" s="40" t="s">
        <v>1</v>
      </c>
      <c r="C6" s="41" t="s">
        <v>2</v>
      </c>
      <c r="D6" s="40" t="s">
        <v>3</v>
      </c>
      <c r="E6" s="41" t="s">
        <v>4</v>
      </c>
      <c r="F6" s="40" t="s">
        <v>12</v>
      </c>
      <c r="G6" s="43" t="s">
        <v>11</v>
      </c>
      <c r="H6" s="47" t="s">
        <v>12</v>
      </c>
      <c r="I6" s="10"/>
      <c r="J6" s="1"/>
      <c r="K6" s="1"/>
      <c r="L6" s="1"/>
      <c r="M6" s="1"/>
    </row>
    <row r="7" spans="1:13" ht="1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4" customHeight="1">
      <c r="A8" s="49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4" customHeight="1">
      <c r="A9" s="23">
        <v>2017</v>
      </c>
      <c r="B9" s="58">
        <v>226</v>
      </c>
      <c r="C9" s="64">
        <v>57535</v>
      </c>
      <c r="D9" s="64">
        <v>52284</v>
      </c>
      <c r="E9" s="57">
        <f>D9/C9</f>
        <v>0.90873381420005217</v>
      </c>
      <c r="F9" s="57">
        <f>(E9/E11)-1</f>
        <v>1.8189505023113117E-2</v>
      </c>
      <c r="G9" s="63">
        <v>497</v>
      </c>
      <c r="H9" s="57">
        <f>(G9/G11)-1</f>
        <v>2.0533880903490731E-2</v>
      </c>
      <c r="I9" s="1"/>
      <c r="J9" s="1"/>
      <c r="K9" s="1"/>
      <c r="L9" s="1"/>
      <c r="M9" s="1"/>
    </row>
    <row r="10" spans="1:13" ht="14" customHeight="1">
      <c r="A10" s="4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s="62" customFormat="1" ht="14" customHeight="1">
      <c r="A11" s="23">
        <v>2016</v>
      </c>
      <c r="B11" s="58">
        <v>209</v>
      </c>
      <c r="C11" s="59">
        <v>55851</v>
      </c>
      <c r="D11" s="59">
        <v>49847</v>
      </c>
      <c r="E11" s="57">
        <f>D11/C11</f>
        <v>0.89249968666630852</v>
      </c>
      <c r="F11" s="27">
        <f>(E11/E13)-1</f>
        <v>1.188116028565811E-2</v>
      </c>
      <c r="G11" s="60">
        <v>487</v>
      </c>
      <c r="H11" s="29">
        <f>(G11/G13)-1</f>
        <v>3.1779661016949179E-2</v>
      </c>
      <c r="I11" s="61"/>
      <c r="J11" s="61"/>
      <c r="K11" s="61"/>
      <c r="L11" s="61"/>
      <c r="M11" s="61"/>
    </row>
    <row r="12" spans="1:13" ht="14" customHeight="1">
      <c r="A12" s="4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4" customHeight="1">
      <c r="A13" s="23">
        <v>2015</v>
      </c>
      <c r="B13" s="58">
        <v>191</v>
      </c>
      <c r="C13" s="59">
        <v>53399</v>
      </c>
      <c r="D13" s="59">
        <v>47099</v>
      </c>
      <c r="E13" s="57">
        <f>D13/C13</f>
        <v>0.88202026255173316</v>
      </c>
      <c r="F13" s="27">
        <f>(E13/E15)-1</f>
        <v>8.9071687491748541E-4</v>
      </c>
      <c r="G13" s="60">
        <v>472</v>
      </c>
      <c r="H13" s="29">
        <f>(G13/G15)-1</f>
        <v>3.5087719298245723E-2</v>
      </c>
      <c r="I13" s="1"/>
      <c r="J13" s="1"/>
      <c r="K13" s="1"/>
      <c r="L13" s="1"/>
      <c r="M13" s="1"/>
    </row>
    <row r="14" spans="1:13" ht="14" customHeight="1">
      <c r="A14" s="1"/>
      <c r="B14" s="1"/>
      <c r="C14" s="1"/>
      <c r="D14" s="1"/>
      <c r="E14" s="57"/>
      <c r="F14" s="27"/>
      <c r="G14" s="1"/>
      <c r="H14" s="29"/>
      <c r="I14" s="1"/>
      <c r="J14" s="1"/>
      <c r="K14" s="1"/>
      <c r="L14" s="1"/>
      <c r="M14" s="1"/>
    </row>
    <row r="15" spans="1:13" ht="14" customHeight="1">
      <c r="A15" s="3">
        <v>2014</v>
      </c>
      <c r="B15" s="3">
        <v>190</v>
      </c>
      <c r="C15" s="4">
        <v>53686</v>
      </c>
      <c r="D15" s="4">
        <v>47310</v>
      </c>
      <c r="E15" s="57">
        <f t="shared" ref="E15:E17" si="0">D15/C15</f>
        <v>0.88123533137130727</v>
      </c>
      <c r="F15" s="27">
        <f>(E15/E17)-1</f>
        <v>2.1939242351305399E-3</v>
      </c>
      <c r="G15" s="5">
        <v>456</v>
      </c>
      <c r="H15" s="29">
        <f>(G15/G17)-1</f>
        <v>2.9345372460496622E-2</v>
      </c>
      <c r="I15" s="1"/>
      <c r="J15" s="28"/>
      <c r="K15" s="1"/>
      <c r="L15" s="1"/>
      <c r="M15" s="1"/>
    </row>
    <row r="16" spans="1:13" ht="14" customHeight="1">
      <c r="A16" s="3"/>
      <c r="B16" s="3"/>
      <c r="C16" s="4"/>
      <c r="D16" s="4" t="s">
        <v>0</v>
      </c>
      <c r="E16" s="57"/>
      <c r="F16" s="27"/>
      <c r="G16" s="3"/>
      <c r="H16" s="27"/>
      <c r="I16" s="1"/>
      <c r="J16" s="1"/>
      <c r="K16" s="1"/>
      <c r="L16" s="1"/>
      <c r="M16" s="1"/>
    </row>
    <row r="17" spans="1:13" ht="14" customHeight="1">
      <c r="A17" s="3">
        <v>2013</v>
      </c>
      <c r="B17" s="3">
        <v>194</v>
      </c>
      <c r="C17" s="4">
        <v>54079</v>
      </c>
      <c r="D17" s="4">
        <v>47552</v>
      </c>
      <c r="E17" s="57">
        <f t="shared" si="0"/>
        <v>0.87930620018861294</v>
      </c>
      <c r="F17" s="27">
        <f>(E17/E19)-1</f>
        <v>6.7587011095624483E-3</v>
      </c>
      <c r="G17" s="5">
        <v>443</v>
      </c>
      <c r="H17" s="29">
        <f>(G17/G19)-1</f>
        <v>2.5462962962963021E-2</v>
      </c>
      <c r="I17" s="1"/>
      <c r="J17" s="1"/>
      <c r="K17" s="1"/>
      <c r="L17" s="1"/>
      <c r="M17" s="1"/>
    </row>
    <row r="18" spans="1:13" ht="14" customHeight="1">
      <c r="A18" s="3"/>
      <c r="B18" s="3"/>
      <c r="C18" s="4"/>
      <c r="D18" s="4"/>
      <c r="E18" s="27"/>
      <c r="F18" s="27"/>
      <c r="G18" s="5"/>
      <c r="H18" s="27"/>
      <c r="I18" s="1"/>
      <c r="J18" s="1"/>
      <c r="K18" s="1"/>
      <c r="L18" s="1"/>
      <c r="M18" s="1"/>
    </row>
    <row r="19" spans="1:13" ht="14" customHeight="1">
      <c r="A19" s="3">
        <v>2012</v>
      </c>
      <c r="B19" s="3">
        <v>181</v>
      </c>
      <c r="C19" s="4">
        <v>52916</v>
      </c>
      <c r="D19" s="4">
        <v>46217</v>
      </c>
      <c r="E19" s="27">
        <f>D19/C19</f>
        <v>0.8734031294882455</v>
      </c>
      <c r="F19" s="27">
        <f>(E19/E21)-1</f>
        <v>1.9511105692351371E-3</v>
      </c>
      <c r="G19" s="5">
        <v>432</v>
      </c>
      <c r="H19" s="29">
        <f>(G19/G21)-1</f>
        <v>2.6128266033254244E-2</v>
      </c>
      <c r="I19" s="1"/>
      <c r="J19" s="1"/>
      <c r="K19" s="1"/>
      <c r="L19" s="1"/>
      <c r="M19" s="1"/>
    </row>
    <row r="20" spans="1:13" ht="14" customHeight="1">
      <c r="A20" s="3"/>
      <c r="B20" s="3"/>
      <c r="C20" s="4"/>
      <c r="D20" s="4"/>
      <c r="E20" s="27"/>
      <c r="F20" s="27"/>
      <c r="G20" s="5"/>
      <c r="H20" s="27"/>
      <c r="I20" s="1"/>
      <c r="J20" s="1"/>
      <c r="K20" s="1"/>
      <c r="L20" s="1"/>
      <c r="M20" s="1"/>
    </row>
    <row r="21" spans="1:13" ht="14" customHeight="1">
      <c r="A21" s="3">
        <v>2011</v>
      </c>
      <c r="B21" s="3">
        <v>177</v>
      </c>
      <c r="C21" s="4">
        <v>52651</v>
      </c>
      <c r="D21" s="4">
        <v>45896</v>
      </c>
      <c r="E21" s="27">
        <f>D21/C21</f>
        <v>0.87170234183586259</v>
      </c>
      <c r="F21" s="27">
        <f>(E21/E23)-1</f>
        <v>6.6652391568888802E-4</v>
      </c>
      <c r="G21" s="5">
        <v>421</v>
      </c>
      <c r="H21" s="29">
        <f>(G21/G23)-1</f>
        <v>2.6829268292682951E-2</v>
      </c>
      <c r="I21" s="1"/>
      <c r="J21" s="1"/>
      <c r="K21" s="1"/>
      <c r="L21" s="1"/>
      <c r="M21" s="1"/>
    </row>
    <row r="22" spans="1:13" ht="14" customHeight="1">
      <c r="A22" s="3"/>
      <c r="B22" s="3"/>
      <c r="C22" s="4"/>
      <c r="D22" s="4"/>
      <c r="E22" s="27"/>
      <c r="F22" s="27"/>
      <c r="G22" s="5"/>
      <c r="H22" s="27"/>
      <c r="I22" s="1"/>
      <c r="J22" s="1"/>
      <c r="K22" s="1"/>
      <c r="L22" s="1"/>
      <c r="M22" s="1"/>
    </row>
    <row r="23" spans="1:13" ht="14" customHeight="1">
      <c r="A23" s="3">
        <v>2010</v>
      </c>
      <c r="B23" s="3">
        <v>178</v>
      </c>
      <c r="C23" s="4">
        <v>52794</v>
      </c>
      <c r="D23" s="4">
        <v>45990</v>
      </c>
      <c r="E23" s="27">
        <f>D23/C23</f>
        <v>0.87112171837708829</v>
      </c>
      <c r="F23" s="27">
        <f>(E23/E25)-1</f>
        <v>-9.9964036448320082E-3</v>
      </c>
      <c r="G23" s="5">
        <v>410</v>
      </c>
      <c r="H23" s="29">
        <f>(G23/G25)-1</f>
        <v>2.7568922305764465E-2</v>
      </c>
      <c r="I23" s="1"/>
      <c r="J23" s="1"/>
      <c r="K23" s="1"/>
      <c r="L23" s="1"/>
      <c r="M23" s="1"/>
    </row>
    <row r="24" spans="1:13" ht="14" customHeight="1">
      <c r="A24" s="3"/>
      <c r="B24" s="3"/>
      <c r="C24" s="4"/>
      <c r="D24" s="4"/>
      <c r="E24" s="27"/>
      <c r="F24" s="27"/>
      <c r="G24" s="5"/>
      <c r="H24" s="27"/>
      <c r="I24" s="1"/>
      <c r="J24" s="1"/>
      <c r="K24" s="1"/>
      <c r="L24" s="1"/>
      <c r="M24" s="1"/>
    </row>
    <row r="25" spans="1:13" ht="14" customHeight="1">
      <c r="A25" s="23">
        <v>2009</v>
      </c>
      <c r="B25" s="19">
        <v>178</v>
      </c>
      <c r="C25" s="19">
        <v>52997</v>
      </c>
      <c r="D25" s="19">
        <v>46633</v>
      </c>
      <c r="E25" s="29">
        <f>D25/C25</f>
        <v>0.87991773119233163</v>
      </c>
      <c r="F25" s="27">
        <f>(E25/E27)-1</f>
        <v>-1.9808601724541353E-3</v>
      </c>
      <c r="G25" s="25">
        <v>399</v>
      </c>
      <c r="H25" s="29">
        <f>(G25/G27)-1</f>
        <v>3.90625E-2</v>
      </c>
      <c r="I25" s="26"/>
      <c r="J25" s="1"/>
      <c r="K25" s="1"/>
      <c r="L25" s="1"/>
      <c r="M25" s="1"/>
    </row>
    <row r="26" spans="1:13" ht="14" customHeight="1">
      <c r="A26" s="23"/>
      <c r="B26" s="19"/>
      <c r="C26" s="19"/>
      <c r="D26" s="19"/>
      <c r="E26" s="29"/>
      <c r="F26" s="27"/>
      <c r="G26" s="25"/>
      <c r="H26" s="29"/>
      <c r="I26" s="26"/>
      <c r="J26" s="1"/>
      <c r="K26" s="1"/>
      <c r="L26" s="1"/>
      <c r="M26" s="1"/>
    </row>
    <row r="27" spans="1:13" ht="14" customHeight="1">
      <c r="A27" s="23">
        <v>2008</v>
      </c>
      <c r="B27" s="19">
        <v>177</v>
      </c>
      <c r="C27" s="19">
        <v>53720</v>
      </c>
      <c r="D27" s="19">
        <v>47363</v>
      </c>
      <c r="E27" s="29">
        <f>D27/C27</f>
        <v>0.88166418466120622</v>
      </c>
      <c r="F27" s="27">
        <f>(E27/E29)-1</f>
        <v>-3.0392478480969487E-3</v>
      </c>
      <c r="G27" s="25">
        <v>384</v>
      </c>
      <c r="H27" s="29">
        <f>(G27/G29)-1</f>
        <v>5.4945054945054972E-2</v>
      </c>
      <c r="I27" s="26"/>
      <c r="J27" s="28"/>
      <c r="K27" s="1"/>
      <c r="L27" s="1"/>
      <c r="M27" s="1"/>
    </row>
    <row r="28" spans="1:13" ht="14" customHeight="1">
      <c r="A28" s="23"/>
      <c r="B28" s="19"/>
      <c r="C28" s="19"/>
      <c r="D28" s="19"/>
      <c r="E28" s="29"/>
      <c r="F28" s="27"/>
      <c r="G28" s="25"/>
      <c r="H28" s="29"/>
      <c r="I28" s="26"/>
      <c r="J28" s="1"/>
      <c r="K28" s="1"/>
      <c r="L28" s="1"/>
      <c r="M28" s="1"/>
    </row>
    <row r="29" spans="1:13" ht="14" customHeight="1">
      <c r="A29" s="23">
        <v>2007</v>
      </c>
      <c r="B29" s="19">
        <v>172</v>
      </c>
      <c r="C29" s="19">
        <v>53144</v>
      </c>
      <c r="D29" s="19">
        <v>46998</v>
      </c>
      <c r="E29" s="29">
        <f>D29/C29</f>
        <v>0.8843519494204426</v>
      </c>
      <c r="F29" s="27">
        <f>(E29/E31)-1</f>
        <v>-8.972310450320542E-3</v>
      </c>
      <c r="G29" s="25">
        <v>364</v>
      </c>
      <c r="H29" s="29">
        <f>(G29/G31)-1</f>
        <v>6.4327485380117011E-2</v>
      </c>
      <c r="I29" s="26"/>
      <c r="J29" s="1"/>
      <c r="K29" s="1"/>
      <c r="L29" s="1"/>
      <c r="M29" s="1"/>
    </row>
    <row r="30" spans="1:13" ht="14" customHeight="1">
      <c r="A30" s="23"/>
      <c r="B30" s="17"/>
      <c r="C30" s="17"/>
      <c r="D30" s="17"/>
      <c r="E30" s="46"/>
      <c r="F30" s="27"/>
      <c r="G30" s="16"/>
      <c r="H30" s="30"/>
      <c r="I30" s="1"/>
      <c r="J30" s="1"/>
      <c r="K30" s="1"/>
      <c r="L30" s="1"/>
      <c r="M30" s="1"/>
    </row>
    <row r="31" spans="1:13" ht="14" customHeight="1">
      <c r="A31" s="23">
        <v>2006</v>
      </c>
      <c r="B31" s="19">
        <v>182</v>
      </c>
      <c r="C31" s="19">
        <v>55146</v>
      </c>
      <c r="D31" s="19">
        <v>49210</v>
      </c>
      <c r="E31" s="29">
        <f>D31/C31</f>
        <v>0.89235846661589235</v>
      </c>
      <c r="F31" s="27">
        <f>(E31/E33)-1</f>
        <v>1.3425392726889918E-2</v>
      </c>
      <c r="G31" s="25">
        <v>342</v>
      </c>
      <c r="H31" s="29">
        <f>(G31/G33)-1</f>
        <v>6.211180124223592E-2</v>
      </c>
      <c r="I31" s="26"/>
      <c r="J31" s="1"/>
      <c r="K31" s="1"/>
      <c r="L31" s="1"/>
      <c r="M31" s="1"/>
    </row>
    <row r="32" spans="1:13" ht="14" customHeight="1">
      <c r="A32" s="23"/>
      <c r="B32" s="17"/>
      <c r="C32" s="17"/>
      <c r="D32" s="17"/>
      <c r="E32" s="46"/>
      <c r="F32" s="27"/>
      <c r="G32" s="16"/>
      <c r="H32" s="30"/>
      <c r="I32" s="1"/>
      <c r="J32" s="1"/>
      <c r="K32" s="1"/>
      <c r="L32" s="1"/>
      <c r="M32" s="1"/>
    </row>
    <row r="33" spans="1:13" ht="14" customHeight="1">
      <c r="A33" s="23">
        <v>2005</v>
      </c>
      <c r="B33" s="19">
        <v>180</v>
      </c>
      <c r="C33" s="19">
        <v>55875</v>
      </c>
      <c r="D33" s="19">
        <v>49200</v>
      </c>
      <c r="E33" s="29">
        <f>D33/C33</f>
        <v>0.88053691275167789</v>
      </c>
      <c r="F33" s="27">
        <f>(E33/E35)-1</f>
        <v>-4.6846766312569343E-3</v>
      </c>
      <c r="G33" s="25">
        <v>322</v>
      </c>
      <c r="H33" s="29">
        <f>(G33/G35)-1</f>
        <v>2.2222222222222143E-2</v>
      </c>
      <c r="I33" s="26"/>
      <c r="J33" s="28"/>
      <c r="K33" s="1"/>
      <c r="L33" s="1"/>
      <c r="M33" s="1"/>
    </row>
    <row r="34" spans="1:13" ht="14" customHeight="1">
      <c r="A34" s="23"/>
      <c r="B34" s="19"/>
      <c r="C34" s="19"/>
      <c r="D34" s="19"/>
      <c r="E34" s="29"/>
      <c r="F34" s="27"/>
      <c r="G34" s="25"/>
      <c r="H34" s="29"/>
      <c r="I34" s="26"/>
      <c r="J34" s="1"/>
      <c r="K34" s="1"/>
      <c r="L34" s="1"/>
      <c r="M34" s="1"/>
    </row>
    <row r="35" spans="1:13" ht="14" customHeight="1">
      <c r="A35" s="23">
        <v>2004</v>
      </c>
      <c r="B35" s="19">
        <v>171</v>
      </c>
      <c r="C35" s="19">
        <v>53634</v>
      </c>
      <c r="D35" s="19">
        <v>47449</v>
      </c>
      <c r="E35" s="29">
        <f>D35/C35</f>
        <v>0.88468135883954213</v>
      </c>
      <c r="F35" s="27">
        <f>(E35/E37)-1</f>
        <v>6.3482534805783253E-3</v>
      </c>
      <c r="G35" s="25">
        <v>315</v>
      </c>
      <c r="H35" s="29">
        <f>(G35/G37)-1</f>
        <v>9.6153846153845812E-3</v>
      </c>
      <c r="I35" s="26"/>
      <c r="J35" s="1"/>
      <c r="K35" s="1"/>
      <c r="L35" s="1"/>
      <c r="M35" s="1"/>
    </row>
    <row r="36" spans="1:13" ht="14" customHeight="1">
      <c r="A36" s="23"/>
      <c r="B36" s="19"/>
      <c r="C36" s="19"/>
      <c r="D36" s="19"/>
      <c r="E36" s="29"/>
      <c r="F36" s="27"/>
      <c r="G36" s="25"/>
      <c r="H36" s="29"/>
      <c r="I36" s="26"/>
      <c r="J36" s="1"/>
      <c r="K36" s="1"/>
      <c r="L36" s="1"/>
      <c r="M36" s="1"/>
    </row>
    <row r="37" spans="1:13" ht="14" customHeight="1">
      <c r="A37" s="23">
        <v>2003</v>
      </c>
      <c r="B37" s="19">
        <v>165</v>
      </c>
      <c r="C37" s="19">
        <v>52035</v>
      </c>
      <c r="D37" s="19">
        <v>45744</v>
      </c>
      <c r="E37" s="29">
        <f t="shared" ref="E37" si="1">D37/C37</f>
        <v>0.8791006053617757</v>
      </c>
      <c r="F37" s="27">
        <f>(E37/E39)-1</f>
        <v>1.8781178504088114E-3</v>
      </c>
      <c r="G37" s="25">
        <v>312</v>
      </c>
      <c r="H37" s="29">
        <f>(G37/G39)-1</f>
        <v>3.3112582781456901E-2</v>
      </c>
      <c r="I37" s="26"/>
      <c r="J37" s="1"/>
      <c r="K37" s="1"/>
      <c r="L37" s="1"/>
      <c r="M37" s="1"/>
    </row>
    <row r="38" spans="1:13" ht="14" customHeight="1">
      <c r="A38" s="23"/>
      <c r="B38" s="19"/>
      <c r="C38" s="19"/>
      <c r="D38" s="19"/>
      <c r="E38" s="29"/>
      <c r="F38" s="27"/>
      <c r="G38" s="25"/>
      <c r="H38" s="29"/>
      <c r="I38" s="26"/>
      <c r="J38" s="1"/>
      <c r="K38" s="1"/>
      <c r="L38" s="1"/>
      <c r="M38" s="1"/>
    </row>
    <row r="39" spans="1:13" ht="14" customHeight="1">
      <c r="A39" s="23">
        <v>2002</v>
      </c>
      <c r="B39" s="19">
        <v>146</v>
      </c>
      <c r="C39" s="19">
        <v>47092</v>
      </c>
      <c r="D39" s="19">
        <v>41321</v>
      </c>
      <c r="E39" s="29">
        <f>D39/C39</f>
        <v>0.87745264588465133</v>
      </c>
      <c r="F39" s="27">
        <f>(E39/E41)-1</f>
        <v>4.6662673151489642E-3</v>
      </c>
      <c r="G39" s="25">
        <v>302</v>
      </c>
      <c r="H39" s="29">
        <f>(G39/G41)-1</f>
        <v>4.1379310344827669E-2</v>
      </c>
      <c r="I39" s="26"/>
      <c r="J39" s="1"/>
      <c r="K39" s="1"/>
      <c r="L39" s="1"/>
      <c r="M39" s="1"/>
    </row>
    <row r="40" spans="1:13" ht="14" customHeight="1">
      <c r="A40" s="23"/>
      <c r="B40" s="19"/>
      <c r="C40" s="19"/>
      <c r="D40" s="19"/>
      <c r="E40" s="29"/>
      <c r="F40" s="29"/>
      <c r="G40" s="25"/>
      <c r="H40" s="29"/>
      <c r="I40" s="26"/>
      <c r="J40" s="28"/>
      <c r="K40" s="1"/>
      <c r="L40" s="1"/>
      <c r="M40" s="1"/>
    </row>
    <row r="41" spans="1:13" ht="14" customHeight="1">
      <c r="A41" s="23">
        <v>2001</v>
      </c>
      <c r="B41" s="19">
        <v>149</v>
      </c>
      <c r="C41" s="19">
        <v>47835</v>
      </c>
      <c r="D41" s="19">
        <v>41778</v>
      </c>
      <c r="E41" s="29">
        <f>D41/C41</f>
        <v>0.8733772342427093</v>
      </c>
      <c r="F41" s="27">
        <f>(E41/E43)-1</f>
        <v>4.1311714855549742E-3</v>
      </c>
      <c r="G41" s="25">
        <v>290</v>
      </c>
      <c r="H41" s="29">
        <f>(G41/G43)-1</f>
        <v>4.3165467625899234E-2</v>
      </c>
      <c r="I41" s="26"/>
      <c r="J41" s="1"/>
      <c r="K41" s="1"/>
      <c r="L41" s="1"/>
      <c r="M41" s="1"/>
    </row>
    <row r="42" spans="1:13" ht="14" customHeight="1">
      <c r="A42" s="23"/>
      <c r="B42" s="19"/>
      <c r="C42" s="19"/>
      <c r="D42" s="19"/>
      <c r="E42" s="29"/>
      <c r="F42" s="27"/>
      <c r="G42" s="25"/>
      <c r="H42" s="29"/>
      <c r="I42" s="26"/>
      <c r="J42" s="1"/>
      <c r="K42" s="1"/>
      <c r="L42" s="1"/>
      <c r="M42" s="1"/>
    </row>
    <row r="43" spans="1:13" ht="14" customHeight="1">
      <c r="A43" s="23">
        <v>2000</v>
      </c>
      <c r="B43" s="19">
        <v>130</v>
      </c>
      <c r="C43" s="19">
        <v>43520</v>
      </c>
      <c r="D43" s="19">
        <v>37853</v>
      </c>
      <c r="E43" s="29">
        <f>D43/C43</f>
        <v>0.86978400735294115</v>
      </c>
      <c r="F43" s="27"/>
      <c r="G43" s="25">
        <v>278</v>
      </c>
      <c r="H43" s="29"/>
      <c r="I43" s="26"/>
      <c r="J43" s="1"/>
      <c r="K43" s="1"/>
      <c r="L43" s="1"/>
      <c r="M43" s="1"/>
    </row>
    <row r="44" spans="1:13" ht="14" customHeight="1">
      <c r="A44" s="23"/>
      <c r="B44" s="17"/>
      <c r="C44" s="17"/>
      <c r="D44" s="17"/>
      <c r="E44" s="15"/>
      <c r="F44" s="27"/>
      <c r="G44" s="16"/>
      <c r="H44" s="30"/>
      <c r="I44" s="1"/>
      <c r="J44" s="1"/>
      <c r="K44" s="1"/>
      <c r="L44" s="1"/>
      <c r="M44" s="1"/>
    </row>
    <row r="45" spans="1:13">
      <c r="A45" s="51" t="s">
        <v>15</v>
      </c>
      <c r="B45" s="19"/>
      <c r="C45" s="19"/>
      <c r="D45" s="19" t="s">
        <v>0</v>
      </c>
      <c r="E45" s="52" t="s">
        <v>0</v>
      </c>
      <c r="F45" s="30">
        <f>+(E9/E43)^(1/17)-1</f>
        <v>2.5802233091865023E-3</v>
      </c>
      <c r="G45" s="53"/>
      <c r="H45" s="30">
        <f>+(G9/G43)^(1/17)-1</f>
        <v>3.4765304334225977E-2</v>
      </c>
      <c r="I45" s="1"/>
      <c r="J45" s="1"/>
      <c r="K45" s="1"/>
      <c r="L45" s="1"/>
      <c r="M45" s="1"/>
    </row>
    <row r="46" spans="1:13">
      <c r="A46" s="51"/>
      <c r="B46" s="19"/>
      <c r="C46" s="19"/>
      <c r="D46" s="19"/>
      <c r="E46" s="52"/>
      <c r="F46" s="30"/>
      <c r="G46" s="53"/>
      <c r="H46" s="30"/>
      <c r="I46" s="1"/>
      <c r="J46" s="1"/>
      <c r="K46" s="1"/>
      <c r="L46" s="1"/>
      <c r="M46" s="1"/>
    </row>
    <row r="47" spans="1:13" ht="14" customHeight="1">
      <c r="A47" s="50"/>
      <c r="B47" s="17"/>
      <c r="C47" s="17"/>
      <c r="D47" s="17"/>
      <c r="E47" s="18"/>
      <c r="F47" s="30"/>
      <c r="G47" s="16"/>
      <c r="H47" s="30"/>
      <c r="I47" s="1"/>
      <c r="J47" s="1"/>
      <c r="K47" s="1"/>
      <c r="L47" s="1"/>
      <c r="M47" s="1"/>
    </row>
    <row r="48" spans="1:13">
      <c r="A48" s="50"/>
      <c r="B48" s="17"/>
      <c r="C48" s="17"/>
      <c r="D48" s="17"/>
      <c r="E48" s="18"/>
      <c r="F48" s="30"/>
      <c r="G48" s="16"/>
      <c r="H48" s="30"/>
      <c r="I48" s="1"/>
      <c r="J48" s="1"/>
      <c r="K48" s="1"/>
      <c r="L48" s="1"/>
      <c r="M48" s="1"/>
    </row>
    <row r="49" spans="1:13">
      <c r="A49" s="50"/>
      <c r="B49" s="17"/>
      <c r="C49" s="17"/>
      <c r="D49" s="17"/>
      <c r="E49" s="18"/>
      <c r="F49" s="30"/>
      <c r="G49" s="16"/>
      <c r="H49" s="30"/>
      <c r="I49" s="1"/>
      <c r="J49" s="1"/>
      <c r="K49" s="1"/>
      <c r="L49" s="1"/>
      <c r="M49" s="1"/>
    </row>
    <row r="50" spans="1:13">
      <c r="A50" s="50" t="s">
        <v>0</v>
      </c>
      <c r="B50" s="17"/>
      <c r="C50" s="17"/>
      <c r="D50" s="17"/>
      <c r="E50" s="18"/>
      <c r="F50" s="30"/>
      <c r="G50" s="16"/>
      <c r="H50" s="30"/>
      <c r="I50" s="1"/>
      <c r="J50" s="1"/>
      <c r="K50" s="1"/>
      <c r="L50" s="1"/>
      <c r="M50" s="1"/>
    </row>
    <row r="51" spans="1:13">
      <c r="A51" s="50"/>
      <c r="B51" s="17"/>
      <c r="C51" s="17"/>
      <c r="D51" s="17"/>
      <c r="E51" s="18"/>
      <c r="F51" s="30"/>
      <c r="G51" s="16"/>
      <c r="H51" s="30"/>
      <c r="I51" s="1"/>
      <c r="J51" s="1"/>
      <c r="K51" s="1"/>
      <c r="L51" s="1"/>
      <c r="M51" s="1"/>
    </row>
    <row r="52" spans="1:13">
      <c r="A52" s="50"/>
      <c r="B52" s="17"/>
      <c r="C52" s="17"/>
      <c r="D52" s="17"/>
      <c r="E52" s="18"/>
      <c r="F52" s="30"/>
      <c r="G52" s="16"/>
      <c r="H52" s="30"/>
      <c r="I52" s="1"/>
      <c r="J52" s="1"/>
      <c r="K52" s="1"/>
      <c r="L52" s="1"/>
      <c r="M52" s="1"/>
    </row>
    <row r="53" spans="1:13">
      <c r="A53" s="50"/>
      <c r="B53" s="17"/>
      <c r="C53" s="17"/>
      <c r="D53" s="17"/>
      <c r="E53" s="18"/>
      <c r="F53" s="30"/>
      <c r="G53" s="16"/>
      <c r="H53" s="30"/>
      <c r="I53" s="1"/>
      <c r="J53" s="1"/>
      <c r="K53" s="1"/>
      <c r="L53" s="1"/>
      <c r="M53" s="1"/>
    </row>
    <row r="54" spans="1:13">
      <c r="A54" s="50"/>
      <c r="B54" s="17"/>
      <c r="C54" s="17"/>
      <c r="D54" s="17"/>
      <c r="E54" s="18"/>
      <c r="F54" s="30"/>
      <c r="G54" s="16"/>
      <c r="H54" s="30"/>
      <c r="I54" s="1"/>
      <c r="J54" s="1"/>
      <c r="K54" s="1"/>
      <c r="L54" s="1"/>
      <c r="M54" s="1"/>
    </row>
    <row r="55" spans="1:13">
      <c r="A55" s="50"/>
      <c r="B55" s="17"/>
      <c r="C55" s="17"/>
      <c r="D55" s="17"/>
      <c r="E55" s="18"/>
      <c r="F55" s="30"/>
      <c r="G55" s="16"/>
      <c r="H55" s="30"/>
      <c r="I55" s="1"/>
      <c r="J55" s="1"/>
      <c r="K55" s="1"/>
      <c r="L55" s="1"/>
      <c r="M55" s="1"/>
    </row>
    <row r="56" spans="1:13">
      <c r="A56" s="50"/>
      <c r="B56" s="17"/>
      <c r="C56" s="17"/>
      <c r="D56" s="17"/>
      <c r="E56" s="18"/>
      <c r="F56" s="30"/>
      <c r="G56" s="16"/>
      <c r="H56" s="30"/>
      <c r="I56" s="1"/>
      <c r="J56" s="1"/>
      <c r="K56" s="1"/>
      <c r="L56" s="1"/>
      <c r="M56" s="1"/>
    </row>
    <row r="57" spans="1:13">
      <c r="A57" s="50"/>
      <c r="B57" s="17"/>
      <c r="C57" s="17"/>
      <c r="D57" s="17"/>
      <c r="E57" s="18"/>
      <c r="F57" s="30"/>
      <c r="G57" s="16"/>
      <c r="H57" s="30"/>
      <c r="I57" s="1"/>
      <c r="J57" s="1"/>
      <c r="K57" s="1"/>
      <c r="L57" s="1"/>
      <c r="M57" s="1"/>
    </row>
    <row r="58" spans="1:13">
      <c r="A58" s="50"/>
      <c r="B58" s="17"/>
      <c r="C58" s="17"/>
      <c r="D58" s="17"/>
      <c r="E58" s="18"/>
      <c r="F58" s="30"/>
      <c r="G58" s="16"/>
      <c r="H58" s="30"/>
      <c r="I58" s="1"/>
      <c r="J58" s="1"/>
      <c r="K58" s="1"/>
      <c r="L58" s="1"/>
      <c r="M58" s="1"/>
    </row>
    <row r="59" spans="1:13">
      <c r="A59" s="50"/>
      <c r="B59" s="17"/>
      <c r="C59" s="17"/>
      <c r="D59" s="17"/>
      <c r="E59" s="18"/>
      <c r="F59" s="30"/>
      <c r="G59" s="16"/>
      <c r="H59" s="30"/>
      <c r="I59" s="1"/>
      <c r="J59" s="1"/>
      <c r="K59" s="1"/>
      <c r="L59" s="1"/>
      <c r="M59" s="1"/>
    </row>
    <row r="60" spans="1:13">
      <c r="A60" s="50"/>
      <c r="B60" s="17"/>
      <c r="C60" s="17"/>
      <c r="D60" s="17"/>
      <c r="E60" s="18"/>
      <c r="F60" s="30"/>
      <c r="G60" s="16"/>
      <c r="H60" s="30"/>
      <c r="I60" s="1"/>
      <c r="J60" s="1"/>
      <c r="K60" s="1"/>
      <c r="L60" s="1"/>
      <c r="M60" s="1"/>
    </row>
    <row r="61" spans="1:13">
      <c r="A61" s="50"/>
      <c r="B61" s="17"/>
      <c r="C61" s="17"/>
      <c r="D61" s="17"/>
      <c r="E61" s="18"/>
      <c r="F61" s="30"/>
      <c r="G61" s="16"/>
      <c r="H61" s="30"/>
      <c r="I61" s="1"/>
      <c r="J61" s="1"/>
      <c r="K61" s="1"/>
      <c r="L61" s="1"/>
      <c r="M61" s="1"/>
    </row>
    <row r="62" spans="1:13">
      <c r="A62" s="50"/>
      <c r="B62" s="17"/>
      <c r="C62" s="17"/>
      <c r="D62" s="17"/>
      <c r="E62" s="18"/>
      <c r="F62" s="30"/>
      <c r="G62" s="16"/>
      <c r="H62" s="30"/>
      <c r="I62" s="1"/>
      <c r="J62" s="1"/>
      <c r="K62" s="1"/>
      <c r="L62" s="1"/>
      <c r="M62" s="1"/>
    </row>
    <row r="63" spans="1:13">
      <c r="A63" s="50"/>
      <c r="B63" s="17"/>
      <c r="C63" s="17"/>
      <c r="D63" s="17"/>
      <c r="E63" s="18"/>
      <c r="F63" s="30"/>
      <c r="G63" s="16"/>
      <c r="H63" s="30"/>
      <c r="I63" s="1"/>
      <c r="J63" s="1"/>
      <c r="K63" s="1"/>
      <c r="L63" s="1"/>
      <c r="M63" s="1"/>
    </row>
    <row r="64" spans="1:13">
      <c r="A64" s="50"/>
      <c r="B64" s="17"/>
      <c r="C64" s="17"/>
      <c r="D64" s="17"/>
      <c r="E64" s="18"/>
      <c r="F64" s="30"/>
      <c r="G64" s="16"/>
      <c r="H64" s="30"/>
      <c r="I64" s="1"/>
      <c r="J64" s="1"/>
      <c r="K64" s="1"/>
      <c r="L64" s="1"/>
      <c r="M64" s="1"/>
    </row>
    <row r="65" spans="1:13">
      <c r="A65" s="20"/>
      <c r="B65" s="17"/>
      <c r="C65" s="17"/>
      <c r="D65" s="17"/>
      <c r="E65" s="18"/>
      <c r="F65" s="30"/>
      <c r="G65" s="16"/>
      <c r="H65" s="30"/>
      <c r="I65" s="1"/>
      <c r="J65" s="1"/>
      <c r="K65" s="1"/>
      <c r="L65" s="1"/>
      <c r="M65" s="1"/>
    </row>
    <row r="66" spans="1:13">
      <c r="A66" s="20"/>
      <c r="B66" s="17"/>
      <c r="C66" s="17"/>
      <c r="D66" s="17"/>
      <c r="E66" s="18"/>
      <c r="F66" s="30"/>
      <c r="G66" s="16"/>
      <c r="H66" s="30"/>
      <c r="I66" s="1"/>
      <c r="J66" s="1"/>
      <c r="K66" s="1"/>
      <c r="L66" s="1"/>
      <c r="M66" s="1"/>
    </row>
    <row r="67" spans="1:13">
      <c r="A67" s="49" t="s">
        <v>6</v>
      </c>
      <c r="B67" s="2"/>
      <c r="C67" s="1"/>
      <c r="D67" s="1"/>
      <c r="E67" s="1"/>
      <c r="F67" s="28"/>
      <c r="G67" s="1"/>
      <c r="H67" s="28"/>
      <c r="I67" s="1"/>
      <c r="J67" s="1"/>
      <c r="K67" s="1"/>
      <c r="L67" s="1"/>
      <c r="M67" s="1"/>
    </row>
    <row r="68" spans="1:13">
      <c r="A68" s="23">
        <v>2017</v>
      </c>
      <c r="B68" s="23">
        <v>526</v>
      </c>
      <c r="C68" s="64">
        <v>151346</v>
      </c>
      <c r="D68" s="64">
        <v>143024</v>
      </c>
      <c r="E68" s="57">
        <f>D68/C68</f>
        <v>0.94501341297424446</v>
      </c>
      <c r="F68" s="57">
        <f>(E68/E70)-1</f>
        <v>9.246631370872116E-3</v>
      </c>
      <c r="G68" s="63">
        <v>498</v>
      </c>
      <c r="H68" s="57">
        <f>(G68/G70)-1</f>
        <v>4.1841004184100417E-2</v>
      </c>
      <c r="I68" s="1"/>
      <c r="J68" s="1"/>
      <c r="K68" s="1"/>
      <c r="L68" s="1"/>
      <c r="M68" s="1"/>
    </row>
    <row r="69" spans="1:13">
      <c r="A69" s="49"/>
      <c r="B69" s="2"/>
      <c r="C69" s="1"/>
      <c r="D69" s="1"/>
      <c r="E69" s="28"/>
      <c r="F69" s="28"/>
      <c r="G69" s="1"/>
      <c r="H69" s="28"/>
      <c r="I69" s="1"/>
      <c r="J69" s="1"/>
      <c r="K69" s="1"/>
      <c r="L69" s="1"/>
      <c r="M69" s="1"/>
    </row>
    <row r="70" spans="1:13">
      <c r="A70" s="23">
        <v>2016</v>
      </c>
      <c r="B70" s="23">
        <v>528</v>
      </c>
      <c r="C70" s="64">
        <v>150146</v>
      </c>
      <c r="D70" s="64">
        <v>140590</v>
      </c>
      <c r="E70" s="57">
        <f>D70/C70</f>
        <v>0.936355280859963</v>
      </c>
      <c r="F70" s="57">
        <f>(E70/E72)-1</f>
        <v>3.3538775174215552E-3</v>
      </c>
      <c r="G70" s="63">
        <v>478</v>
      </c>
      <c r="H70" s="57">
        <f>(G70/G72)-1</f>
        <v>3.9130434782608692E-2</v>
      </c>
      <c r="I70" s="1"/>
      <c r="J70" s="1"/>
      <c r="K70" s="1"/>
      <c r="L70" s="1"/>
      <c r="M70" s="1"/>
    </row>
    <row r="71" spans="1:13">
      <c r="A71" s="49"/>
      <c r="B71" s="2"/>
      <c r="C71" s="1"/>
      <c r="D71" s="1"/>
      <c r="E71" s="1"/>
      <c r="F71" s="28"/>
      <c r="G71" s="1"/>
      <c r="H71" s="28"/>
      <c r="I71" s="1"/>
      <c r="J71" s="1"/>
      <c r="K71" s="1"/>
      <c r="L71" s="1"/>
      <c r="M71" s="1"/>
    </row>
    <row r="72" spans="1:13">
      <c r="A72" s="23">
        <v>2015</v>
      </c>
      <c r="B72" s="23">
        <v>504</v>
      </c>
      <c r="C72" s="59">
        <v>140772</v>
      </c>
      <c r="D72" s="59">
        <v>131372</v>
      </c>
      <c r="E72" s="27">
        <f>D72/C72</f>
        <v>0.93322535731537526</v>
      </c>
      <c r="F72" s="27">
        <f t="shared" ref="F72" si="2">(E72/E74)-1</f>
        <v>1.7077774964251446E-3</v>
      </c>
      <c r="G72" s="60">
        <v>460</v>
      </c>
      <c r="H72" s="29">
        <f t="shared" ref="H72" si="3">(G72/G74)-1</f>
        <v>3.1390134529148073E-2</v>
      </c>
      <c r="I72" s="1"/>
      <c r="J72" s="1"/>
      <c r="K72" s="1"/>
      <c r="L72" s="1"/>
      <c r="M72" s="1"/>
    </row>
    <row r="73" spans="1:13" ht="14" customHeight="1">
      <c r="A73" s="1"/>
      <c r="B73" s="1"/>
      <c r="C73" s="1"/>
      <c r="D73" s="1"/>
      <c r="E73" s="27"/>
      <c r="F73" s="27"/>
      <c r="G73" s="1"/>
      <c r="H73" s="29"/>
      <c r="I73" s="1"/>
      <c r="J73" s="1"/>
      <c r="K73" s="1"/>
      <c r="L73" s="1"/>
      <c r="M73" s="1"/>
    </row>
    <row r="74" spans="1:13" ht="14" customHeight="1">
      <c r="A74" s="3">
        <v>2014</v>
      </c>
      <c r="B74" s="3">
        <v>500</v>
      </c>
      <c r="C74" s="4">
        <v>139690</v>
      </c>
      <c r="D74" s="4">
        <v>130140</v>
      </c>
      <c r="E74" s="27">
        <f>D74/C74</f>
        <v>0.93163433316629685</v>
      </c>
      <c r="F74" s="27">
        <f>(E74/E76)-1</f>
        <v>3.9449379388996064E-3</v>
      </c>
      <c r="G74" s="5">
        <v>446</v>
      </c>
      <c r="H74" s="29">
        <f>(G74/G76)-1</f>
        <v>3.0023094688221619E-2</v>
      </c>
      <c r="I74" s="1"/>
      <c r="J74" s="1"/>
      <c r="K74" s="1"/>
      <c r="L74" s="1"/>
      <c r="M74" s="1"/>
    </row>
    <row r="75" spans="1:13" ht="14" customHeight="1">
      <c r="A75" s="1"/>
      <c r="B75" s="3"/>
      <c r="C75" s="3"/>
      <c r="D75" s="3"/>
      <c r="E75" s="27"/>
      <c r="F75" s="28"/>
      <c r="G75" s="3"/>
      <c r="H75" s="28"/>
      <c r="I75" s="1"/>
      <c r="J75" s="1"/>
      <c r="K75" s="1"/>
      <c r="L75" s="1"/>
      <c r="M75" s="1"/>
    </row>
    <row r="76" spans="1:13" ht="14" customHeight="1">
      <c r="A76" s="3">
        <v>2013</v>
      </c>
      <c r="B76" s="3">
        <v>502</v>
      </c>
      <c r="C76" s="4">
        <v>139657</v>
      </c>
      <c r="D76" s="4">
        <v>129598</v>
      </c>
      <c r="E76" s="27">
        <f>D76/C76</f>
        <v>0.92797353516114478</v>
      </c>
      <c r="F76" s="27">
        <f>(E76/E78)-1</f>
        <v>1.106481768898826E-3</v>
      </c>
      <c r="G76" s="5">
        <v>433</v>
      </c>
      <c r="H76" s="29">
        <f>(G76/G78)-1</f>
        <v>2.6066350710900466E-2</v>
      </c>
      <c r="I76" s="1"/>
      <c r="J76" s="1"/>
      <c r="K76" s="1"/>
      <c r="L76" s="1"/>
      <c r="M76" s="1"/>
    </row>
    <row r="77" spans="1:13" ht="14" customHeight="1">
      <c r="A77" s="1"/>
      <c r="B77" s="3"/>
      <c r="C77" s="4"/>
      <c r="D77" s="4"/>
      <c r="E77" s="27"/>
      <c r="F77" s="27"/>
      <c r="G77" s="5"/>
      <c r="H77" s="27"/>
      <c r="I77" s="1"/>
      <c r="J77" s="28"/>
      <c r="K77" s="1"/>
      <c r="L77" s="1"/>
      <c r="M77" s="1"/>
    </row>
    <row r="78" spans="1:13" ht="14" customHeight="1">
      <c r="A78" s="3">
        <v>2012</v>
      </c>
      <c r="B78" s="3">
        <v>492</v>
      </c>
      <c r="C78" s="4">
        <v>135506</v>
      </c>
      <c r="D78" s="4">
        <v>125607</v>
      </c>
      <c r="E78" s="27">
        <f>D78/C78</f>
        <v>0.92694788422652874</v>
      </c>
      <c r="F78" s="27">
        <f>(E78/E80)-1</f>
        <v>-2.7299109102978392E-3</v>
      </c>
      <c r="G78" s="5">
        <v>422</v>
      </c>
      <c r="H78" s="29">
        <f>(G78/G80)-1</f>
        <v>2.9268292682926855E-2</v>
      </c>
      <c r="I78" s="1"/>
      <c r="J78" s="1"/>
      <c r="K78" s="1"/>
      <c r="L78" s="1"/>
      <c r="M78" s="1"/>
    </row>
    <row r="79" spans="1:13" ht="14" customHeight="1">
      <c r="A79" s="1"/>
      <c r="B79" s="3"/>
      <c r="C79" s="4"/>
      <c r="D79" s="4"/>
      <c r="E79" s="27"/>
      <c r="F79" s="27"/>
      <c r="G79" s="5"/>
      <c r="H79" s="27"/>
      <c r="I79" s="1"/>
      <c r="J79" s="28"/>
      <c r="K79" s="1"/>
      <c r="L79" s="1"/>
      <c r="M79" s="1"/>
    </row>
    <row r="80" spans="1:13" ht="14" customHeight="1">
      <c r="A80" s="3">
        <v>2011</v>
      </c>
      <c r="B80" s="3">
        <v>498</v>
      </c>
      <c r="C80" s="4">
        <v>136156</v>
      </c>
      <c r="D80" s="4">
        <v>126555</v>
      </c>
      <c r="E80" s="27">
        <f>D80/C80</f>
        <v>0.92948529627779897</v>
      </c>
      <c r="F80" s="27">
        <f>(E80/E82)-1</f>
        <v>7.0083766769091227E-5</v>
      </c>
      <c r="G80" s="5">
        <v>410</v>
      </c>
      <c r="H80" s="29">
        <f>(G80/G82)-1</f>
        <v>2.4999999999999911E-2</v>
      </c>
      <c r="I80" s="1"/>
      <c r="J80" s="1"/>
      <c r="K80" s="1"/>
      <c r="L80" s="1"/>
      <c r="M80" s="1"/>
    </row>
    <row r="81" spans="1:13" ht="14" customHeight="1">
      <c r="A81" s="1"/>
      <c r="B81" s="3"/>
      <c r="C81" s="4"/>
      <c r="D81" s="4"/>
      <c r="E81" s="27"/>
      <c r="F81" s="27"/>
      <c r="G81" s="5"/>
      <c r="H81" s="28"/>
      <c r="I81" s="1"/>
      <c r="J81" s="1"/>
      <c r="K81" s="1"/>
      <c r="L81" s="1"/>
      <c r="M81" s="1"/>
    </row>
    <row r="82" spans="1:13" ht="14" customHeight="1">
      <c r="A82" s="3">
        <v>2010</v>
      </c>
      <c r="B82" s="19">
        <v>502</v>
      </c>
      <c r="C82" s="4">
        <v>137348</v>
      </c>
      <c r="D82" s="4">
        <v>127654</v>
      </c>
      <c r="E82" s="27">
        <f>D82/C82</f>
        <v>0.92942015901214436</v>
      </c>
      <c r="F82" s="27">
        <f>(E82/E84)-1</f>
        <v>-6.9774628896488444E-3</v>
      </c>
      <c r="G82" s="5">
        <v>400</v>
      </c>
      <c r="H82" s="29">
        <f>(G82/G84)-1</f>
        <v>1.7811704834605591E-2</v>
      </c>
      <c r="I82" s="48"/>
      <c r="J82" s="1"/>
      <c r="K82" s="1"/>
      <c r="L82" s="1"/>
      <c r="M82" s="1"/>
    </row>
    <row r="83" spans="1:13" ht="14" customHeight="1">
      <c r="A83" s="1"/>
      <c r="B83" s="3"/>
      <c r="C83" s="4"/>
      <c r="D83" s="4"/>
      <c r="E83" s="27"/>
      <c r="F83" s="27"/>
      <c r="G83" s="5"/>
      <c r="H83" s="27"/>
      <c r="I83" s="1"/>
      <c r="J83" s="1"/>
      <c r="K83" s="1"/>
      <c r="L83" s="1"/>
      <c r="M83" s="1"/>
    </row>
    <row r="84" spans="1:13" ht="14" customHeight="1">
      <c r="A84" s="23">
        <v>2009</v>
      </c>
      <c r="B84" s="19">
        <v>500</v>
      </c>
      <c r="C84" s="19">
        <v>141235</v>
      </c>
      <c r="D84" s="19">
        <v>132189</v>
      </c>
      <c r="E84" s="29">
        <f>D84/C84</f>
        <v>0.93595072043048821</v>
      </c>
      <c r="F84" s="27">
        <f>(E84/E86)-1</f>
        <v>-2.8199808978880414E-3</v>
      </c>
      <c r="G84" s="25">
        <v>393</v>
      </c>
      <c r="H84" s="29">
        <f>(G84/G86)-1</f>
        <v>6.5040650406503975E-2</v>
      </c>
      <c r="I84" s="26"/>
      <c r="J84" s="1"/>
      <c r="K84" s="1"/>
      <c r="L84" s="1"/>
      <c r="M84" s="1"/>
    </row>
    <row r="85" spans="1:13" ht="14" customHeight="1">
      <c r="A85" s="1"/>
      <c r="B85" s="3"/>
      <c r="C85" s="6"/>
      <c r="D85" s="6"/>
      <c r="E85" s="31"/>
      <c r="F85" s="31"/>
      <c r="G85" s="7"/>
      <c r="H85" s="28"/>
      <c r="I85" s="1"/>
      <c r="J85" s="1"/>
      <c r="K85" s="1"/>
      <c r="L85" s="1"/>
      <c r="M85" s="1"/>
    </row>
    <row r="86" spans="1:13" ht="14" customHeight="1">
      <c r="A86" s="23">
        <v>2008</v>
      </c>
      <c r="B86" s="19">
        <v>497</v>
      </c>
      <c r="C86" s="19">
        <v>141167</v>
      </c>
      <c r="D86" s="19">
        <v>132499</v>
      </c>
      <c r="E86" s="29">
        <f>D86/C86</f>
        <v>0.93859754758548386</v>
      </c>
      <c r="F86" s="27">
        <f>(E86/E88)-1</f>
        <v>-3.388342618479756E-3</v>
      </c>
      <c r="G86" s="25">
        <v>369</v>
      </c>
      <c r="H86" s="29">
        <f>(G86/G88)-1</f>
        <v>5.428571428571427E-2</v>
      </c>
      <c r="I86" s="26"/>
      <c r="J86" s="1"/>
      <c r="K86" s="1"/>
      <c r="L86" s="1"/>
      <c r="M86" s="1"/>
    </row>
    <row r="87" spans="1:13" ht="14" customHeight="1">
      <c r="A87" s="3"/>
      <c r="B87" s="3"/>
      <c r="C87" s="4"/>
      <c r="D87" s="4"/>
      <c r="E87" s="27"/>
      <c r="F87" s="27"/>
      <c r="G87" s="5"/>
      <c r="H87" s="27"/>
      <c r="I87" s="1"/>
      <c r="J87" s="1"/>
      <c r="K87" s="1"/>
      <c r="L87" s="1"/>
      <c r="M87" s="1"/>
    </row>
    <row r="88" spans="1:13" ht="14" customHeight="1">
      <c r="A88" s="23">
        <v>2007</v>
      </c>
      <c r="B88" s="19">
        <v>484</v>
      </c>
      <c r="C88" s="19">
        <v>140866</v>
      </c>
      <c r="D88" s="19">
        <v>132666</v>
      </c>
      <c r="E88" s="29">
        <f>D88/C88</f>
        <v>0.94178865020657931</v>
      </c>
      <c r="F88" s="27">
        <f>(E88/E90)-1</f>
        <v>5.714359052360285E-3</v>
      </c>
      <c r="G88" s="25">
        <v>350</v>
      </c>
      <c r="H88" s="29">
        <f>(G88/G90)-1</f>
        <v>5.4216867469879526E-2</v>
      </c>
      <c r="I88" s="26"/>
      <c r="J88" s="1"/>
      <c r="K88" s="1"/>
      <c r="L88" s="1"/>
      <c r="M88" s="1"/>
    </row>
    <row r="89" spans="1:13" ht="14" customHeight="1">
      <c r="A89" s="3"/>
      <c r="B89" s="3"/>
      <c r="C89" s="4"/>
      <c r="D89" s="4"/>
      <c r="E89" s="27"/>
      <c r="F89" s="27"/>
      <c r="G89" s="5"/>
      <c r="H89" s="27"/>
      <c r="I89" s="1"/>
      <c r="J89" s="1"/>
      <c r="K89" s="1"/>
      <c r="L89" s="1"/>
      <c r="M89" s="1"/>
    </row>
    <row r="90" spans="1:13" ht="14" customHeight="1">
      <c r="A90" s="23">
        <v>2006</v>
      </c>
      <c r="B90" s="19">
        <v>483</v>
      </c>
      <c r="C90" s="19">
        <v>143119</v>
      </c>
      <c r="D90" s="19">
        <v>134022</v>
      </c>
      <c r="E90" s="29">
        <f>D90/C90</f>
        <v>0.93643751004408915</v>
      </c>
      <c r="F90" s="27">
        <f>(E90/E92)-1</f>
        <v>-4.6416032129869E-3</v>
      </c>
      <c r="G90" s="25">
        <v>332</v>
      </c>
      <c r="H90" s="29">
        <f>(G90/G92)-1</f>
        <v>7.0967741935483941E-2</v>
      </c>
      <c r="I90" s="26"/>
      <c r="J90" s="1"/>
      <c r="K90" s="1"/>
      <c r="L90" s="1"/>
      <c r="M90" s="1"/>
    </row>
    <row r="91" spans="1:13" ht="14" customHeight="1">
      <c r="A91" s="3"/>
      <c r="B91" s="3"/>
      <c r="C91" s="4"/>
      <c r="D91" s="4"/>
      <c r="E91" s="27"/>
      <c r="F91" s="27"/>
      <c r="G91" s="5"/>
      <c r="H91" s="27"/>
      <c r="I91" s="1"/>
      <c r="J91" s="1"/>
      <c r="K91" s="1"/>
      <c r="L91" s="1"/>
      <c r="M91" s="1"/>
    </row>
    <row r="92" spans="1:13" ht="14" customHeight="1">
      <c r="A92" s="23">
        <v>2005</v>
      </c>
      <c r="B92" s="19">
        <v>477</v>
      </c>
      <c r="C92" s="19">
        <v>144166</v>
      </c>
      <c r="D92" s="19">
        <v>135632</v>
      </c>
      <c r="E92" s="29">
        <f>D92/C92</f>
        <v>0.94080435054034928</v>
      </c>
      <c r="F92" s="27">
        <f>(E92/E94)-1</f>
        <v>-4.4278024857178355E-3</v>
      </c>
      <c r="G92" s="25">
        <v>310</v>
      </c>
      <c r="H92" s="29">
        <f>(G92/G94)-1</f>
        <v>2.3102310231023049E-2</v>
      </c>
      <c r="I92" s="26"/>
      <c r="J92" s="1"/>
      <c r="K92" s="1"/>
      <c r="L92" s="1"/>
      <c r="M92" s="1"/>
    </row>
    <row r="93" spans="1:13" ht="14" customHeight="1">
      <c r="A93" s="23"/>
      <c r="B93" s="19"/>
      <c r="C93" s="19"/>
      <c r="D93" s="19"/>
      <c r="E93" s="29"/>
      <c r="F93" s="27"/>
      <c r="G93" s="25"/>
      <c r="H93" s="29"/>
      <c r="I93" s="26"/>
      <c r="J93" s="1"/>
      <c r="K93" s="1"/>
      <c r="L93" s="1"/>
      <c r="M93" s="1"/>
    </row>
    <row r="94" spans="1:13" ht="14" customHeight="1">
      <c r="A94" s="23">
        <v>2004</v>
      </c>
      <c r="B94" s="19">
        <v>435</v>
      </c>
      <c r="C94" s="19">
        <v>134772</v>
      </c>
      <c r="D94" s="19">
        <v>127358</v>
      </c>
      <c r="E94" s="29">
        <f>D94/C94</f>
        <v>0.94498857329415609</v>
      </c>
      <c r="F94" s="27">
        <f>(E94/E96)-1</f>
        <v>5.1525086312071977E-3</v>
      </c>
      <c r="G94" s="25">
        <v>303</v>
      </c>
      <c r="H94" s="29">
        <f>(G94/G96)-1</f>
        <v>1.3377926421404673E-2</v>
      </c>
      <c r="I94" s="26"/>
      <c r="J94" s="1"/>
      <c r="K94" s="1"/>
      <c r="L94" s="1"/>
      <c r="M94" s="1"/>
    </row>
    <row r="95" spans="1:13" ht="14" customHeight="1">
      <c r="A95" s="23"/>
      <c r="B95" s="19"/>
      <c r="C95" s="19"/>
      <c r="D95" s="19"/>
      <c r="E95" s="29"/>
      <c r="F95" s="27"/>
      <c r="G95" s="25"/>
      <c r="H95" s="29"/>
      <c r="I95" s="26"/>
      <c r="J95" s="1"/>
      <c r="K95" s="1"/>
      <c r="L95" s="1"/>
      <c r="M95" s="1"/>
    </row>
    <row r="96" spans="1:13" ht="14" customHeight="1">
      <c r="A96" s="23">
        <v>2003</v>
      </c>
      <c r="B96" s="19">
        <v>404</v>
      </c>
      <c r="C96" s="19">
        <v>128192</v>
      </c>
      <c r="D96" s="19">
        <v>120519</v>
      </c>
      <c r="E96" s="29">
        <f>D96/C96</f>
        <v>0.94014447079380925</v>
      </c>
      <c r="F96" s="27">
        <f>(E96/E98)-1</f>
        <v>3.5102381939828842E-3</v>
      </c>
      <c r="G96" s="25">
        <v>299</v>
      </c>
      <c r="H96" s="29">
        <f>(G96/G98)-1</f>
        <v>2.7491408934707806E-2</v>
      </c>
      <c r="I96" s="26"/>
      <c r="J96" s="1"/>
      <c r="K96" s="1"/>
      <c r="L96" s="1"/>
      <c r="M96" s="1"/>
    </row>
    <row r="97" spans="1:13" ht="14" customHeight="1">
      <c r="A97" s="23"/>
      <c r="B97" s="19"/>
      <c r="C97" s="19"/>
      <c r="D97" s="19"/>
      <c r="E97" s="29"/>
      <c r="F97" s="27"/>
      <c r="G97" s="25"/>
      <c r="H97" s="29"/>
      <c r="I97" s="26"/>
      <c r="J97" s="1"/>
      <c r="K97" s="1"/>
      <c r="L97" s="1"/>
      <c r="M97" s="1"/>
    </row>
    <row r="98" spans="1:13" ht="14" customHeight="1">
      <c r="A98" s="23">
        <v>2002</v>
      </c>
      <c r="B98" s="19">
        <v>373</v>
      </c>
      <c r="C98" s="19">
        <v>126821</v>
      </c>
      <c r="D98" s="19">
        <v>118813</v>
      </c>
      <c r="E98" s="29">
        <f>D98/C98</f>
        <v>0.93685588348932747</v>
      </c>
      <c r="F98" s="27">
        <f>(E98/E100)-1</f>
        <v>-4.6476224476654782E-4</v>
      </c>
      <c r="G98" s="25">
        <v>291</v>
      </c>
      <c r="H98" s="29">
        <f>(G98/G100)-1</f>
        <v>4.6762589928057485E-2</v>
      </c>
      <c r="I98" s="26"/>
      <c r="J98" s="1"/>
      <c r="K98" s="1"/>
      <c r="L98" s="1"/>
      <c r="M98" s="1"/>
    </row>
    <row r="99" spans="1:13" ht="14" customHeight="1">
      <c r="A99" s="23"/>
      <c r="B99" s="19"/>
      <c r="C99" s="19"/>
      <c r="D99" s="19"/>
      <c r="E99" s="29"/>
      <c r="F99" s="27"/>
      <c r="G99" s="25"/>
      <c r="H99" s="29"/>
      <c r="I99" s="26"/>
      <c r="J99" s="1"/>
      <c r="K99" s="1"/>
      <c r="L99" s="1"/>
      <c r="M99" s="1"/>
    </row>
    <row r="100" spans="1:13" ht="14" customHeight="1">
      <c r="A100" s="23">
        <v>2001</v>
      </c>
      <c r="B100" s="19">
        <v>370</v>
      </c>
      <c r="C100" s="19">
        <v>125900</v>
      </c>
      <c r="D100" s="19">
        <v>118005</v>
      </c>
      <c r="E100" s="29">
        <f>D100/C100</f>
        <v>0.93729150119142179</v>
      </c>
      <c r="F100" s="27">
        <f>(E100/E102)-1</f>
        <v>4.310958078551641E-3</v>
      </c>
      <c r="G100" s="25">
        <v>278</v>
      </c>
      <c r="H100" s="29">
        <f>(G100/G102)-1</f>
        <v>3.3457249070631967E-2</v>
      </c>
      <c r="I100" s="26"/>
      <c r="J100" s="28"/>
      <c r="K100" s="1"/>
      <c r="L100" s="1"/>
      <c r="M100" s="1"/>
    </row>
    <row r="101" spans="1:13" ht="14" customHeight="1">
      <c r="A101" s="23"/>
      <c r="B101" s="19"/>
      <c r="C101" s="19"/>
      <c r="D101" s="19"/>
      <c r="E101" s="29"/>
      <c r="F101" s="27"/>
      <c r="G101" s="25"/>
      <c r="H101" s="29"/>
      <c r="I101" s="26"/>
      <c r="J101" s="1"/>
      <c r="K101" s="1"/>
      <c r="L101" s="1"/>
      <c r="M101" s="1"/>
    </row>
    <row r="102" spans="1:13" ht="14" customHeight="1">
      <c r="A102" s="23">
        <v>2000</v>
      </c>
      <c r="B102" s="19">
        <v>347</v>
      </c>
      <c r="C102" s="19">
        <v>119793</v>
      </c>
      <c r="D102" s="19">
        <v>111799</v>
      </c>
      <c r="E102" s="29">
        <f>D102/C102</f>
        <v>0.93326822101458351</v>
      </c>
      <c r="F102" s="27"/>
      <c r="G102" s="25">
        <v>269</v>
      </c>
      <c r="H102" s="29"/>
      <c r="I102" s="26"/>
      <c r="J102" s="1"/>
      <c r="K102" s="1"/>
      <c r="L102" s="1"/>
      <c r="M102" s="1"/>
    </row>
    <row r="103" spans="1:13" ht="14" customHeight="1">
      <c r="A103" s="23"/>
      <c r="B103" s="19"/>
      <c r="C103" s="19"/>
      <c r="D103" s="19"/>
      <c r="E103" s="24"/>
      <c r="F103" s="27"/>
      <c r="G103" s="25"/>
      <c r="H103" s="29"/>
      <c r="I103" s="26"/>
      <c r="J103" s="1"/>
      <c r="K103" s="1"/>
      <c r="L103" s="1"/>
      <c r="M103" s="1"/>
    </row>
    <row r="104" spans="1:13" ht="14" customHeight="1">
      <c r="A104" s="51" t="s">
        <v>15</v>
      </c>
      <c r="B104" s="19"/>
      <c r="C104" s="19"/>
      <c r="D104" s="19" t="s">
        <v>0</v>
      </c>
      <c r="E104" s="52" t="s">
        <v>0</v>
      </c>
      <c r="F104" s="30">
        <f>+(E68/E102)^(1/17)-1</f>
        <v>7.3594591973380474E-4</v>
      </c>
      <c r="G104" s="53"/>
      <c r="H104" s="30">
        <f>+(G68/G102)^(1/17)-1</f>
        <v>3.6893005433317638E-2</v>
      </c>
      <c r="I104" s="1"/>
      <c r="J104" s="1"/>
      <c r="K104" s="1"/>
      <c r="L104" s="1"/>
      <c r="M104" s="1"/>
    </row>
    <row r="105" spans="1:13" ht="14" customHeight="1">
      <c r="A105" s="51"/>
      <c r="B105" s="19"/>
      <c r="C105" s="19"/>
      <c r="D105" s="19"/>
      <c r="E105" s="52"/>
      <c r="F105" s="30"/>
      <c r="G105" s="53"/>
      <c r="H105" s="30"/>
      <c r="I105" s="1"/>
      <c r="J105" s="1"/>
      <c r="K105" s="1"/>
      <c r="L105" s="1"/>
      <c r="M105" s="1"/>
    </row>
    <row r="106" spans="1:13">
      <c r="A106" s="8"/>
      <c r="B106" s="17"/>
      <c r="C106" s="17"/>
      <c r="D106" s="17"/>
      <c r="E106" s="15"/>
      <c r="F106" s="30"/>
      <c r="G106" s="16"/>
      <c r="H106" s="30"/>
      <c r="I106" s="1"/>
      <c r="J106" s="1"/>
      <c r="K106" s="1"/>
      <c r="L106" s="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>
      <c r="A115" s="1"/>
      <c r="B115" s="1"/>
      <c r="C115" s="1"/>
      <c r="D115" s="1"/>
      <c r="E115" s="1"/>
      <c r="F115" s="1"/>
      <c r="G115" s="1"/>
      <c r="H115" s="1"/>
      <c r="I115" s="56"/>
      <c r="J115" s="1"/>
      <c r="K115" s="1"/>
      <c r="L115" s="1"/>
      <c r="M115" s="1"/>
    </row>
    <row r="116" spans="1:13">
      <c r="A116" s="1"/>
      <c r="B116" s="1"/>
      <c r="C116" s="1"/>
      <c r="D116" s="1"/>
      <c r="E116" s="1"/>
      <c r="F116" s="1"/>
      <c r="G116" s="1"/>
      <c r="H116" s="1"/>
      <c r="I116" s="55"/>
      <c r="J116" s="1"/>
      <c r="K116" s="1"/>
      <c r="L116" s="1"/>
      <c r="M116" s="1"/>
    </row>
    <row r="117" spans="1:13">
      <c r="A117" s="1"/>
      <c r="B117" s="1"/>
      <c r="C117" s="1"/>
      <c r="D117" s="1"/>
      <c r="E117" s="1"/>
      <c r="F117" s="1"/>
      <c r="G117" s="1"/>
      <c r="H117" s="1"/>
      <c r="I117" s="55"/>
      <c r="J117" s="1"/>
      <c r="K117" s="1"/>
      <c r="L117" s="1"/>
      <c r="M117" s="1"/>
    </row>
    <row r="118" spans="1:13">
      <c r="A118" s="1"/>
      <c r="B118" s="1"/>
      <c r="C118" s="1"/>
      <c r="D118" s="1"/>
      <c r="E118" s="1"/>
      <c r="F118" s="1"/>
      <c r="G118" s="1"/>
      <c r="H118" s="1"/>
      <c r="I118" s="55"/>
      <c r="J118" s="1"/>
      <c r="K118" s="1"/>
      <c r="L118" s="1"/>
      <c r="M118" s="1"/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8" customHeight="1">
      <c r="A126" s="9" t="s">
        <v>17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8" customHeight="1">
      <c r="A127" s="9" t="s">
        <v>8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1:11">
      <c r="K241" s="1"/>
    </row>
  </sheetData>
  <phoneticPr fontId="0" type="noConversion"/>
  <printOptions horizontalCentered="1"/>
  <pageMargins left="0.2" right="0.2" top="1" bottom="1" header="0.5" footer="0.75"/>
  <pageSetup scale="64" firstPageNumber="4" fitToHeight="2" orientation="portrait" useFirstPageNumber="1"/>
  <headerFooter>
    <oddFooter>&amp;L*Rent Paying Resident Occupied Homesites&amp;C&amp;P&amp;R**Adjusted For Services Included in Rent</oddFooter>
  </headerFooter>
  <rowBreaks count="1" manualBreakCount="1">
    <brk id="66" max="8" man="1"/>
  </rowBreaks>
  <drawing r:id="rId1"/>
  <extLst>
    <ext xmlns:mx="http://schemas.microsoft.com/office/mac/excel/2008/main" uri="{64002731-A6B0-56B0-2670-7721B7C09600}">
      <mx:PLV Mode="0" OnePage="0" WScale="6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Darren Krolewski</cp:lastModifiedBy>
  <cp:lastPrinted>2017-07-31T18:02:55Z</cp:lastPrinted>
  <dcterms:created xsi:type="dcterms:W3CDTF">2000-02-02T05:22:53Z</dcterms:created>
  <dcterms:modified xsi:type="dcterms:W3CDTF">2017-08-01T15:38:57Z</dcterms:modified>
</cp:coreProperties>
</file>